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Users\QJ2ZCWS\Desktop\2023预算公开\曲靖市第二中学2023年部门预算公开-7.5\上传\"/>
    </mc:Choice>
  </mc:AlternateContent>
  <xr:revisionPtr revIDLastSave="0" documentId="13_ncr:1_{48D0FDA5-4A62-40FD-9701-5C340C06177B}" xr6:coauthVersionLast="47" xr6:coauthVersionMax="47" xr10:uidLastSave="{00000000-0000-0000-0000-000000000000}"/>
  <bookViews>
    <workbookView xWindow="-108" yWindow="-108" windowWidth="23256" windowHeight="12576" tabRatio="616" firstSheet="9" activeTab="10" xr2:uid="{00000000-000D-0000-FFFF-FFFF00000000}"/>
  </bookViews>
  <sheets>
    <sheet name="财务收支预算总表01-1" sheetId="23" r:id="rId1"/>
    <sheet name="部门收入预算表01-2" sheetId="2" r:id="rId2"/>
    <sheet name="部门支出预算表01-03" sheetId="3" r:id="rId3"/>
    <sheet name="财政拨款收支预算总表02-1 " sheetId="2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25" r:id="rId19"/>
    <sheet name="部门项目中期规划预算表13" sheetId="26" r:id="rId20"/>
  </sheets>
  <definedNames>
    <definedName name="_xlnm._FilterDatabase" localSheetId="2" hidden="1">'部门支出预算表01-03'!$A$6:$Q$28</definedName>
    <definedName name="_xlnm._FilterDatabase" localSheetId="3" hidden="1">'财政拨款收支预算总表02-1 '!$A$7:$D$30</definedName>
    <definedName name="_xlnm._FilterDatabase" localSheetId="9" hidden="1">'项目支出绩效目标表（本级下达）05-2'!$A$4:$Q$163</definedName>
    <definedName name="_xlnm._FilterDatabase" localSheetId="8" hidden="1">'项目支出预算表（其他运转类.特定目标类项目）05-1'!$A$8:$W$38</definedName>
    <definedName name="_xlnm._FilterDatabase" localSheetId="4" hidden="1">'一般公共预算支出预算表（按功能科目分类）02-2'!$A$6:$G$25</definedName>
    <definedName name="_xlnm._FilterDatabase" localSheetId="5" hidden="1">'一般公共预算支出预算表（按经济科目分类）02-3'!$A$6:$Z$117</definedName>
    <definedName name="_xlnm.Print_Titles" localSheetId="3">'财政拨款收支预算总表02-1 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'一般公共预算“三公”经费支出预算表03'!$1:$6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11">政府性基金预算支出预算表06!$1:$6</definedName>
  </definedNames>
  <calcPr calcId="191029"/>
</workbook>
</file>

<file path=xl/calcChain.xml><?xml version="1.0" encoding="utf-8"?>
<calcChain xmlns="http://schemas.openxmlformats.org/spreadsheetml/2006/main">
  <c r="Q19" i="18" l="1"/>
  <c r="Q19" i="17"/>
  <c r="Q19" i="16"/>
  <c r="Q19" i="15"/>
  <c r="Q19" i="14"/>
  <c r="Q19" i="13"/>
  <c r="Q19" i="12"/>
  <c r="Q19" i="11"/>
  <c r="Q19" i="10"/>
  <c r="R37" i="9"/>
  <c r="I37" i="9" s="1"/>
  <c r="I36" i="9"/>
  <c r="W35" i="9"/>
  <c r="Q35" i="9"/>
  <c r="R34" i="9"/>
  <c r="I34" i="9"/>
  <c r="I33" i="9"/>
  <c r="R32" i="9"/>
  <c r="I32" i="9" s="1"/>
  <c r="R31" i="9"/>
  <c r="I31" i="9"/>
  <c r="R30" i="9"/>
  <c r="I30" i="9" s="1"/>
  <c r="R29" i="9"/>
  <c r="I29" i="9" s="1"/>
  <c r="R28" i="9"/>
  <c r="I28" i="9" s="1"/>
  <c r="R27" i="9"/>
  <c r="I27" i="9"/>
  <c r="R26" i="9"/>
  <c r="I26" i="9" s="1"/>
  <c r="R25" i="9"/>
  <c r="I25" i="9" s="1"/>
  <c r="R24" i="9"/>
  <c r="I24" i="9" s="1"/>
  <c r="I23" i="9"/>
  <c r="R22" i="9"/>
  <c r="I22" i="9" s="1"/>
  <c r="I21" i="9"/>
  <c r="R20" i="9"/>
  <c r="I20" i="9" s="1"/>
  <c r="R19" i="9"/>
  <c r="I19" i="9" s="1"/>
  <c r="W18" i="9"/>
  <c r="Q18" i="9"/>
  <c r="Q38" i="9" s="1"/>
  <c r="I17" i="9"/>
  <c r="K16" i="9"/>
  <c r="J16" i="9"/>
  <c r="I16" i="9" s="1"/>
  <c r="I15" i="9"/>
  <c r="K14" i="9"/>
  <c r="J14" i="9"/>
  <c r="I14" i="9" s="1"/>
  <c r="I13" i="9"/>
  <c r="K12" i="9"/>
  <c r="K38" i="9" s="1"/>
  <c r="J12" i="9"/>
  <c r="I12" i="9" s="1"/>
  <c r="R11" i="9"/>
  <c r="I11" i="9"/>
  <c r="R10" i="9"/>
  <c r="R9" i="9" s="1"/>
  <c r="W9" i="9"/>
  <c r="W38" i="9" s="1"/>
  <c r="M44" i="8"/>
  <c r="I44" i="8"/>
  <c r="H44" i="8"/>
  <c r="Q19" i="8"/>
  <c r="I9" i="8"/>
  <c r="H9" i="8"/>
  <c r="Q19" i="7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R83" i="6"/>
  <c r="Q83" i="6"/>
  <c r="S81" i="6"/>
  <c r="R81" i="6"/>
  <c r="Q81" i="6" s="1"/>
  <c r="E59" i="6"/>
  <c r="D59" i="6"/>
  <c r="R58" i="6"/>
  <c r="Q58" i="6"/>
  <c r="R57" i="6"/>
  <c r="Q57" i="6" s="1"/>
  <c r="E57" i="6"/>
  <c r="D57" i="6" s="1"/>
  <c r="E56" i="6"/>
  <c r="D56" i="6"/>
  <c r="R55" i="6"/>
  <c r="Q55" i="6"/>
  <c r="G55" i="6"/>
  <c r="F55" i="6"/>
  <c r="E55" i="6"/>
  <c r="D55" i="6" s="1"/>
  <c r="R51" i="6"/>
  <c r="Q51" i="6"/>
  <c r="T50" i="6"/>
  <c r="T117" i="6" s="1"/>
  <c r="S50" i="6"/>
  <c r="R50" i="6"/>
  <c r="Q50" i="6" s="1"/>
  <c r="R45" i="6"/>
  <c r="Q45" i="6" s="1"/>
  <c r="R44" i="6"/>
  <c r="Q44" i="6"/>
  <c r="D44" i="6"/>
  <c r="D43" i="6"/>
  <c r="D41" i="6"/>
  <c r="D40" i="6"/>
  <c r="G39" i="6"/>
  <c r="G117" i="6" s="1"/>
  <c r="F39" i="6"/>
  <c r="F117" i="6" s="1"/>
  <c r="E39" i="6"/>
  <c r="E117" i="6" s="1"/>
  <c r="D39" i="6"/>
  <c r="R37" i="6"/>
  <c r="Q37" i="6"/>
  <c r="R34" i="6"/>
  <c r="Q34" i="6" s="1"/>
  <c r="R32" i="6"/>
  <c r="Q32" i="6" s="1"/>
  <c r="R31" i="6"/>
  <c r="Q31" i="6"/>
  <c r="R29" i="6"/>
  <c r="Q29" i="6"/>
  <c r="R24" i="6"/>
  <c r="Q24" i="6" s="1"/>
  <c r="R23" i="6"/>
  <c r="R22" i="6" s="1"/>
  <c r="Q22" i="6" s="1"/>
  <c r="S22" i="6"/>
  <c r="R19" i="6"/>
  <c r="Q19" i="6"/>
  <c r="R18" i="6"/>
  <c r="Q18" i="6"/>
  <c r="R16" i="6"/>
  <c r="Q16" i="6"/>
  <c r="R14" i="6"/>
  <c r="Q14" i="6"/>
  <c r="R13" i="6"/>
  <c r="Q13" i="6"/>
  <c r="R11" i="6"/>
  <c r="Q11" i="6"/>
  <c r="R10" i="6"/>
  <c r="Q10" i="6"/>
  <c r="R9" i="6"/>
  <c r="Q9" i="6" s="1"/>
  <c r="S8" i="6"/>
  <c r="S117" i="6" s="1"/>
  <c r="R8" i="6"/>
  <c r="G25" i="5"/>
  <c r="D24" i="5"/>
  <c r="C24" i="5"/>
  <c r="D23" i="5"/>
  <c r="C23" i="5"/>
  <c r="D22" i="5"/>
  <c r="C22" i="5" s="1"/>
  <c r="D21" i="5"/>
  <c r="C21" i="5" s="1"/>
  <c r="D20" i="5"/>
  <c r="C20" i="5"/>
  <c r="Q19" i="5"/>
  <c r="E19" i="5"/>
  <c r="E18" i="5" s="1"/>
  <c r="D18" i="5" s="1"/>
  <c r="C18" i="5" s="1"/>
  <c r="D17" i="5"/>
  <c r="C17" i="5" s="1"/>
  <c r="D16" i="5"/>
  <c r="C16" i="5" s="1"/>
  <c r="D15" i="5"/>
  <c r="C15" i="5"/>
  <c r="D14" i="5"/>
  <c r="C14" i="5"/>
  <c r="D13" i="5"/>
  <c r="C13" i="5" s="1"/>
  <c r="D12" i="5"/>
  <c r="C12" i="5" s="1"/>
  <c r="F11" i="5"/>
  <c r="E11" i="5"/>
  <c r="D11" i="5" s="1"/>
  <c r="C11" i="5" s="1"/>
  <c r="F10" i="5"/>
  <c r="D10" i="5" s="1"/>
  <c r="C10" i="5" s="1"/>
  <c r="E10" i="5"/>
  <c r="E25" i="5" s="1"/>
  <c r="D9" i="5"/>
  <c r="C9" i="5"/>
  <c r="F8" i="5"/>
  <c r="D8" i="5"/>
  <c r="C8" i="5"/>
  <c r="F7" i="5"/>
  <c r="F25" i="5" s="1"/>
  <c r="D7" i="5"/>
  <c r="D25" i="5" s="1"/>
  <c r="Q19" i="24"/>
  <c r="D7" i="24"/>
  <c r="D32" i="24" s="1"/>
  <c r="B7" i="24"/>
  <c r="B32" i="24" s="1"/>
  <c r="D28" i="3"/>
  <c r="C27" i="3"/>
  <c r="H26" i="3"/>
  <c r="E26" i="3"/>
  <c r="D26" i="3"/>
  <c r="C26" i="3"/>
  <c r="H25" i="3"/>
  <c r="E25" i="3"/>
  <c r="D25" i="3"/>
  <c r="C25" i="3"/>
  <c r="C24" i="3"/>
  <c r="C23" i="3"/>
  <c r="C22" i="3"/>
  <c r="Q21" i="3"/>
  <c r="Q20" i="3" s="1"/>
  <c r="L21" i="3"/>
  <c r="L20" i="3" s="1"/>
  <c r="H21" i="3"/>
  <c r="H20" i="3" s="1"/>
  <c r="C20" i="3" s="1"/>
  <c r="F21" i="3"/>
  <c r="E21" i="3"/>
  <c r="E20" i="3" s="1"/>
  <c r="D21" i="3"/>
  <c r="F20" i="3"/>
  <c r="D20" i="3"/>
  <c r="C19" i="3"/>
  <c r="H18" i="3"/>
  <c r="E18" i="3"/>
  <c r="D18" i="3"/>
  <c r="C18" i="3"/>
  <c r="C17" i="3"/>
  <c r="Q16" i="3"/>
  <c r="Q10" i="3" s="1"/>
  <c r="L16" i="3"/>
  <c r="C16" i="3" s="1"/>
  <c r="C15" i="3"/>
  <c r="H14" i="3"/>
  <c r="C14" i="3"/>
  <c r="C13" i="3"/>
  <c r="C12" i="3"/>
  <c r="H11" i="3"/>
  <c r="C11" i="3" s="1"/>
  <c r="E11" i="3"/>
  <c r="D11" i="3"/>
  <c r="L10" i="3"/>
  <c r="H10" i="3"/>
  <c r="C10" i="3" s="1"/>
  <c r="F10" i="3"/>
  <c r="E10" i="3"/>
  <c r="D10" i="3"/>
  <c r="C9" i="3"/>
  <c r="Q8" i="3"/>
  <c r="L8" i="3"/>
  <c r="J8" i="3"/>
  <c r="J7" i="3" s="1"/>
  <c r="J28" i="3" s="1"/>
  <c r="H8" i="3"/>
  <c r="C8" i="3" s="1"/>
  <c r="G8" i="3"/>
  <c r="G7" i="3" s="1"/>
  <c r="G28" i="3" s="1"/>
  <c r="F8" i="3"/>
  <c r="F7" i="3" s="1"/>
  <c r="F28" i="3" s="1"/>
  <c r="E8" i="3"/>
  <c r="E7" i="3" s="1"/>
  <c r="E28" i="3" s="1"/>
  <c r="D8" i="3"/>
  <c r="Q7" i="3"/>
  <c r="L7" i="3"/>
  <c r="L28" i="3" s="1"/>
  <c r="H7" i="3"/>
  <c r="C7" i="3" s="1"/>
  <c r="D7" i="3"/>
  <c r="Q19" i="2"/>
  <c r="D32" i="23"/>
  <c r="B32" i="23"/>
  <c r="D30" i="23"/>
  <c r="B30" i="23"/>
  <c r="Q19" i="23"/>
  <c r="D117" i="6" l="1"/>
  <c r="I9" i="9"/>
  <c r="R117" i="6"/>
  <c r="Q117" i="6" s="1"/>
  <c r="Q28" i="3"/>
  <c r="C21" i="3"/>
  <c r="H28" i="3"/>
  <c r="C28" i="3" s="1"/>
  <c r="C7" i="5"/>
  <c r="C25" i="5" s="1"/>
  <c r="D19" i="5"/>
  <c r="C19" i="5" s="1"/>
  <c r="Q23" i="6"/>
  <c r="I10" i="9"/>
  <c r="J38" i="9"/>
  <c r="Q8" i="6"/>
  <c r="R18" i="9"/>
  <c r="I18" i="9" s="1"/>
  <c r="R35" i="9"/>
  <c r="I35" i="9" s="1"/>
  <c r="R38" i="9" l="1"/>
  <c r="I38" i="9"/>
</calcChain>
</file>

<file path=xl/sharedStrings.xml><?xml version="1.0" encoding="utf-8"?>
<sst xmlns="http://schemas.openxmlformats.org/spreadsheetml/2006/main" count="3494" uniqueCount="776">
  <si>
    <t>预算01-1表</t>
  </si>
  <si>
    <t>财务收支预算总表</t>
  </si>
  <si>
    <t>单位名称：曲靖市第二中学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</si>
  <si>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</si>
  <si>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</si>
  <si>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</si>
  <si>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</si>
  <si>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</si>
  <si>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</si>
  <si>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</si>
  <si>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</si>
  <si>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</si>
  <si>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</si>
  <si>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</si>
  <si>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</si>
  <si>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</si>
  <si>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</si>
  <si>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</si>
  <si>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</si>
  <si>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</si>
  <si>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</si>
  <si>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</si>
  <si>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</si>
  <si>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</si>
  <si>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</si>
  <si>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</si>
  <si>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</si>
  <si>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</si>
  <si>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</si>
  <si>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</si>
  <si>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</si>
  <si>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</si>
  <si>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</si>
  <si>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</si>
  <si>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</si>
  <si>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</si>
  <si>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</si>
  <si>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</si>
  <si>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</si>
  <si>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</si>
  <si>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</si>
  <si>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</si>
  <si>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</si>
  <si>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</si>
  <si>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</si>
  <si>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</si>
  <si>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</si>
  <si>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</si>
  <si>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</si>
  <si>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</si>
  <si>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</si>
  <si>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</si>
  <si>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</si>
  <si>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</si>
  <si>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</si>
  <si>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</si>
  <si>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</si>
  <si>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</si>
  <si>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</si>
  <si>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</si>
  <si>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</si>
  <si>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</si>
  <si>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</si>
  <si>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</si>
  <si>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</si>
  <si>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</si>
  <si>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</si>
  <si>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</si>
  <si>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曲靖市第二中学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</si>
  <si>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</si>
  <si>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</si>
  <si>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</si>
  <si>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</si>
  <si>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</si>
  <si>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</si>
  <si>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</si>
  <si>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</si>
  <si>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</si>
  <si>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</si>
  <si>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</si>
  <si>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</si>
  <si>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</si>
  <si>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</si>
  <si>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</si>
  <si>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</si>
  <si>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</si>
  <si>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2050204</t>
  </si>
  <si>
    <t xml:space="preserve">    高中教育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</si>
  <si>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</si>
  <si>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</si>
  <si>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</si>
  <si>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</si>
  <si>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</si>
  <si>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</si>
  <si>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</si>
  <si>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</si>
  <si>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</si>
  <si>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</si>
  <si>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</si>
  <si>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</si>
  <si>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</si>
  <si>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</si>
  <si>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</si>
  <si>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</si>
  <si>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</si>
  <si>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</si>
  <si>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</si>
  <si>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</si>
  <si>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</si>
  <si>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</si>
  <si>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</si>
  <si>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</si>
  <si>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</si>
  <si>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</si>
  <si>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</si>
  <si>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</si>
  <si>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</si>
  <si>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</si>
  <si>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</si>
  <si>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</si>
  <si>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</si>
  <si>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</si>
  <si>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</si>
  <si>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</si>
  <si>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</si>
  <si>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</si>
  <si>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</si>
  <si>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</si>
  <si>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</si>
  <si>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</si>
  <si>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</si>
  <si>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</si>
  <si>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</si>
  <si>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</si>
  <si>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</si>
  <si>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</si>
  <si>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</si>
  <si>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</si>
  <si>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</si>
  <si>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</si>
  <si>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</si>
  <si>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</si>
  <si>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</si>
  <si>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</si>
  <si>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</si>
  <si>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</si>
  <si>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</si>
  <si>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</si>
  <si>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</si>
  <si>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</si>
  <si>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</si>
  <si>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</si>
  <si>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</si>
  <si>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</si>
  <si>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</si>
  <si>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</si>
  <si>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</si>
  <si>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</si>
  <si>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</si>
  <si>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</si>
  <si>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</si>
  <si>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</si>
  <si>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</si>
  <si>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</si>
  <si>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</si>
  <si>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</si>
  <si>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</si>
  <si>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</si>
  <si>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</si>
  <si>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</si>
  <si>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</si>
  <si>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</si>
  <si>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</si>
  <si>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</si>
  <si>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</si>
  <si>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</si>
  <si>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</si>
  <si>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</si>
  <si>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</si>
  <si>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</si>
  <si>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</si>
  <si>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</si>
  <si>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</si>
  <si>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</si>
  <si>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</si>
  <si>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</si>
  <si>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</si>
  <si>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</si>
  <si>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</si>
  <si>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</si>
  <si>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</si>
  <si>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</si>
  <si>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</si>
  <si>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</si>
  <si>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</si>
  <si>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</si>
  <si>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</si>
  <si>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</si>
  <si>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</si>
  <si>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</si>
  <si>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</si>
  <si>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</si>
  <si>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</si>
  <si>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</si>
  <si>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</si>
  <si>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</si>
  <si>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</si>
  <si>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</si>
  <si>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</si>
  <si>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</si>
  <si>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</si>
  <si>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</si>
  <si>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</si>
  <si>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</si>
  <si>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</si>
  <si>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</si>
  <si>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</si>
  <si>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</si>
  <si>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</si>
  <si>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</si>
  <si>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</si>
  <si>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</si>
  <si>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</si>
  <si>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</si>
  <si>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</si>
  <si>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</si>
  <si>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</si>
  <si>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</si>
  <si>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</si>
  <si>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</si>
  <si>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</si>
  <si>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</si>
  <si>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</si>
  <si>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</si>
  <si>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</si>
  <si>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</si>
  <si>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</si>
  <si>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</si>
  <si>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</si>
  <si>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</si>
  <si>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</si>
  <si>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</si>
  <si>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</si>
  <si>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</si>
  <si>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</si>
  <si>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</si>
  <si>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</si>
  <si>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</si>
  <si>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</si>
  <si>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</si>
  <si>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</si>
  <si>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</si>
  <si>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</si>
  <si>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</si>
  <si>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</si>
  <si>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</si>
  <si>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</si>
  <si>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</si>
  <si>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</si>
  <si>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</si>
  <si>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</si>
  <si>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</si>
  <si>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</si>
  <si>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</si>
  <si>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</si>
  <si>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</si>
  <si>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</si>
  <si>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</si>
  <si>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</si>
  <si>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</si>
  <si>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</si>
  <si>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</si>
  <si>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</si>
  <si>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</si>
  <si>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</si>
  <si>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</si>
  <si>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</si>
  <si>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</si>
  <si>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</si>
  <si>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</si>
  <si>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</si>
  <si>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</si>
  <si>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</si>
  <si>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</si>
  <si>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</si>
  <si>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</si>
  <si>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</si>
  <si>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</si>
  <si>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</si>
  <si>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</si>
  <si>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</si>
  <si>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</si>
  <si>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</si>
  <si>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</si>
  <si>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</si>
  <si>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</si>
  <si>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</si>
  <si>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</si>
  <si>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</si>
  <si>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</si>
  <si>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</si>
  <si>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</si>
  <si>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</si>
  <si>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</si>
  <si>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</si>
  <si>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</si>
  <si>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</si>
  <si>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</si>
  <si>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</si>
  <si>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</si>
  <si>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</si>
  <si>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</si>
  <si>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</si>
  <si>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</si>
  <si>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</si>
  <si>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</si>
  <si>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</si>
  <si>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</si>
  <si>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</si>
  <si>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</si>
  <si>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</si>
  <si>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</si>
  <si>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</si>
  <si>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</si>
  <si>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</si>
  <si>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</si>
  <si>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</si>
  <si>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</si>
  <si>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</si>
  <si>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</si>
  <si>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</si>
  <si>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</si>
  <si>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</si>
  <si>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</si>
  <si>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</si>
  <si>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</si>
  <si>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</si>
  <si>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</si>
  <si>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</si>
  <si>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</si>
  <si>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</si>
  <si>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</si>
  <si>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</si>
  <si>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</si>
  <si>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</si>
  <si>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</si>
  <si>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</si>
  <si>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</si>
  <si>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</si>
  <si>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</si>
  <si>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</si>
  <si>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</si>
  <si>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</si>
  <si>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</si>
  <si>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</si>
  <si>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</si>
  <si>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</si>
  <si>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</si>
  <si>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</si>
  <si>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</si>
  <si>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</si>
  <si>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</si>
  <si>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</si>
  <si>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</si>
  <si>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</si>
  <si>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</si>
  <si>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</si>
  <si>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</si>
  <si>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</si>
  <si>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</si>
  <si>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</si>
  <si>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</si>
  <si>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</si>
  <si>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</si>
  <si>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</si>
  <si>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</si>
  <si>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</si>
  <si>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</si>
  <si>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</si>
  <si>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说明：曲靖市第二中学无一般公共预算“三公”经费支出。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</si>
  <si>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</si>
  <si>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</si>
  <si>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</si>
  <si>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</si>
  <si>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</si>
  <si>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</si>
  <si>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</si>
  <si>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</si>
  <si>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</si>
  <si>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</si>
  <si>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</si>
  <si>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</si>
  <si>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</si>
  <si>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</si>
  <si>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</si>
  <si>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</si>
  <si>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</si>
  <si>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</si>
  <si>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</si>
  <si>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</si>
  <si>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曲靖市第二中学</t>
  </si>
  <si>
    <t>530300210000000018992</t>
  </si>
  <si>
    <t>事业人员支出工资</t>
  </si>
  <si>
    <t>高中教育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</si>
  <si>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</si>
  <si>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</si>
  <si>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</si>
  <si>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</si>
  <si>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</si>
  <si>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</si>
  <si>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</si>
  <si>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</si>
  <si>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530300231100001529124</t>
  </si>
  <si>
    <t>事业人员参照公务员规范后绩效奖</t>
  </si>
  <si>
    <t>530300210000000022706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</si>
  <si>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</si>
  <si>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</si>
  <si>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</si>
  <si>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</si>
  <si>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530300210000000022703</t>
  </si>
  <si>
    <t>社会保障缴费（基本医疗保险）</t>
  </si>
  <si>
    <t>事业单位医疗</t>
  </si>
  <si>
    <t>30110</t>
  </si>
  <si>
    <t>职工基本医疗保险缴费</t>
  </si>
  <si>
    <t>530300210000000022702</t>
  </si>
  <si>
    <t>社会保障缴费（工伤保险）</t>
  </si>
  <si>
    <t>其他行政事业单位医疗支出</t>
  </si>
  <si>
    <t>30112</t>
  </si>
  <si>
    <t>其他社会保障缴费</t>
  </si>
  <si>
    <t>530300210000000022705</t>
  </si>
  <si>
    <t>社会保障缴费（失业保险）</t>
  </si>
  <si>
    <t>其他社会保障和就业支出</t>
  </si>
  <si>
    <t>530300210000000022701</t>
  </si>
  <si>
    <t>社会保障缴费（附加商业险）</t>
  </si>
  <si>
    <t>530300210000000022708</t>
  </si>
  <si>
    <t>社会保障缴费（住房公积金）</t>
  </si>
  <si>
    <t>住房公积金</t>
  </si>
  <si>
    <t>30113</t>
  </si>
  <si>
    <t>530300231100001529174</t>
  </si>
  <si>
    <t>学校一般公用经费</t>
  </si>
  <si>
    <t>30207</t>
  </si>
  <si>
    <t>邮电费</t>
  </si>
  <si>
    <t>30209</t>
  </si>
  <si>
    <t>物业管理费</t>
  </si>
  <si>
    <t>30202</t>
  </si>
  <si>
    <t>印刷费</t>
  </si>
  <si>
    <t>31002</t>
  </si>
  <si>
    <t>办公设备购置</t>
  </si>
  <si>
    <t>30211</t>
  </si>
  <si>
    <t>差旅费</t>
  </si>
  <si>
    <t>30213</t>
  </si>
  <si>
    <t>维修（护）费</t>
  </si>
  <si>
    <t>30201</t>
  </si>
  <si>
    <t>办公费</t>
  </si>
  <si>
    <t>530300210000000022709</t>
  </si>
  <si>
    <t>离休公用经费</t>
  </si>
  <si>
    <t>事业单位离退休</t>
  </si>
  <si>
    <t>530300210000000022710</t>
  </si>
  <si>
    <t>退休公用经费</t>
  </si>
  <si>
    <t>530300210000000019019</t>
  </si>
  <si>
    <t>培训费</t>
  </si>
  <si>
    <t>30216</t>
  </si>
  <si>
    <t>530300210000000019015</t>
  </si>
  <si>
    <t>工会经费</t>
  </si>
  <si>
    <t>30228</t>
  </si>
  <si>
    <t>530300210000000019016</t>
  </si>
  <si>
    <t>福利费</t>
  </si>
  <si>
    <t>30229</t>
  </si>
  <si>
    <t>530300210000000019007</t>
  </si>
  <si>
    <t>离休费</t>
  </si>
  <si>
    <t>30301</t>
  </si>
  <si>
    <t>30305</t>
  </si>
  <si>
    <t>生活补助</t>
  </si>
  <si>
    <t>530300210000000019004</t>
  </si>
  <si>
    <t>离休人员医疗统筹费(事业)</t>
  </si>
  <si>
    <t>30307</t>
  </si>
  <si>
    <t>医疗费补助</t>
  </si>
  <si>
    <t>530300231100001322209</t>
  </si>
  <si>
    <t>遗属生活补助资金</t>
  </si>
  <si>
    <t>死亡抚恤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</si>
  <si>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</si>
  <si>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</si>
  <si>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</si>
  <si>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</si>
  <si>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</si>
  <si>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</si>
  <si>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</si>
  <si>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曲靖市第二中学社会保障缴费专项资金</t>
  </si>
  <si>
    <t>社会保障缴费</t>
  </si>
  <si>
    <t>530300221100000822719</t>
  </si>
  <si>
    <t>其他残疾人事业支出</t>
  </si>
  <si>
    <t>公务员医疗补助</t>
  </si>
  <si>
    <t>30111</t>
  </si>
  <si>
    <t>公务员医疗补助缴费</t>
  </si>
  <si>
    <t>普通高中学生资助家庭经济困难学生国家助学金专项资金</t>
  </si>
  <si>
    <t>民生类</t>
  </si>
  <si>
    <t>530300210000000026972</t>
  </si>
  <si>
    <t>30308</t>
  </si>
  <si>
    <t>助学金</t>
  </si>
  <si>
    <t>家庭经济困难学生生活补助（高中）专项资金</t>
  </si>
  <si>
    <t>530300211100000032494</t>
  </si>
  <si>
    <t>普通高中学生资助免除家庭经济困难学生学杂费专项资金</t>
  </si>
  <si>
    <t>530300221100000344744</t>
  </si>
  <si>
    <t>曲靖市第二中学促发展专项资金</t>
  </si>
  <si>
    <t>事业发展类</t>
  </si>
  <si>
    <t>530300200000000001603</t>
  </si>
  <si>
    <t>30215</t>
  </si>
  <si>
    <t>会议费</t>
  </si>
  <si>
    <t>30217</t>
  </si>
  <si>
    <t>30218</t>
  </si>
  <si>
    <t>专用材料费</t>
  </si>
  <si>
    <t>30226</t>
  </si>
  <si>
    <t>劳务费</t>
  </si>
  <si>
    <t>30231</t>
  </si>
  <si>
    <t>公务用车运行维护费</t>
  </si>
  <si>
    <t>30240</t>
  </si>
  <si>
    <t>税金及附加费用</t>
  </si>
  <si>
    <t>31001</t>
  </si>
  <si>
    <t>房屋建筑物购建</t>
  </si>
  <si>
    <t>曲靖市第二中学事业绩效激励补助资金</t>
  </si>
  <si>
    <t>530300231100001222147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</si>
  <si>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</si>
  <si>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</si>
  <si>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</si>
  <si>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</si>
  <si>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</si>
  <si>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</si>
  <si>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</si>
  <si>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</si>
  <si>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</si>
  <si>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</si>
  <si>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</si>
  <si>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</si>
  <si>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</si>
  <si>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</si>
  <si>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</si>
  <si>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</si>
  <si>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</si>
  <si>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</si>
  <si>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</si>
  <si>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</si>
  <si>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</si>
  <si>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</si>
  <si>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186</t>
  </si>
  <si>
    <t>反映部门（单位）实际发放事业编制人员数量。工资福利包括：事业人员工资、社会保险、住房公积金、职业年金等。</t>
  </si>
  <si>
    <t>供养离（退）休人员数</t>
  </si>
  <si>
    <t>104</t>
  </si>
  <si>
    <t>反映财政供养部门（单位）离（退）休人员数量。</t>
  </si>
  <si>
    <t>效益指标</t>
  </si>
  <si>
    <t>社会效益指标</t>
  </si>
  <si>
    <t>部门运转</t>
  </si>
  <si>
    <t>正常运转</t>
  </si>
  <si>
    <t>定性指标</t>
  </si>
  <si>
    <t>反映部门（单位）运转情况。</t>
  </si>
  <si>
    <t>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</si>
  <si>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</si>
  <si>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</si>
  <si>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</si>
  <si>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</si>
  <si>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</si>
  <si>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</si>
  <si>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</si>
  <si>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</si>
  <si>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</si>
  <si>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</si>
  <si>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</si>
  <si>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</si>
  <si>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</si>
  <si>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</si>
  <si>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</si>
  <si>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</si>
  <si>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</si>
  <si>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</si>
  <si>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</si>
  <si>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</si>
  <si>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</si>
  <si>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做好本部门人员、公用经费保障，按规定落实干部职工各项待遇，支持部门正常履职。</t>
  </si>
  <si>
    <t xml:space="preserve">  落实普通高中国家助学金学生资助政策，对普通高中家庭经济困难在校学生发放国家助学金，确保家庭经济困难学生就学。</t>
  </si>
  <si>
    <t>助学金补助人数</t>
  </si>
  <si>
    <t>290</t>
  </si>
  <si>
    <t>反映是否按照计划完成补助。</t>
  </si>
  <si>
    <t>质量指标</t>
  </si>
  <si>
    <t>助学金资助率</t>
  </si>
  <si>
    <t>95</t>
  </si>
  <si>
    <t>反映助学金的资助情况</t>
  </si>
  <si>
    <t>时效指标</t>
  </si>
  <si>
    <t>资助经费及时发放率 （ 100%）</t>
  </si>
  <si>
    <t>100</t>
  </si>
  <si>
    <t>反映资助款项发放及时率</t>
  </si>
  <si>
    <t>成本指标</t>
  </si>
  <si>
    <t>国家助学金一档资助标准</t>
  </si>
  <si>
    <t>2500</t>
  </si>
  <si>
    <t>元/生·年</t>
  </si>
  <si>
    <t>反映是否按标准发放国家助学金</t>
  </si>
  <si>
    <t>国家助学金二档资助标准</t>
  </si>
  <si>
    <t>1500</t>
  </si>
  <si>
    <t>补助对象政策知晓度</t>
  </si>
  <si>
    <t>80</t>
  </si>
  <si>
    <t>反映补助对象对政策的知晓情况</t>
  </si>
  <si>
    <t>可持续影响指标</t>
  </si>
  <si>
    <t>普通高中资助年限</t>
  </si>
  <si>
    <t>＜=</t>
  </si>
  <si>
    <t>年</t>
  </si>
  <si>
    <t>反映资助年限合理性</t>
  </si>
  <si>
    <t>受助学生满意度</t>
  </si>
  <si>
    <t>反映学生满意度</t>
  </si>
  <si>
    <t>受助学生家属满意度</t>
  </si>
  <si>
    <t>反映受助学生家属满意度</t>
  </si>
  <si>
    <t xml:space="preserve">  做好本部门5位遗属人员生活费经费保障，按规定落实补助待遇，保证其正常生活需求。</t>
  </si>
  <si>
    <t>遗属生活补助发放人数</t>
  </si>
  <si>
    <t>反映遗属生活补助发放人数。</t>
  </si>
  <si>
    <t>补助完成率</t>
  </si>
  <si>
    <t>反映补助完成率。</t>
  </si>
  <si>
    <t>资金兑付及时率</t>
  </si>
  <si>
    <t>反映资金兑付及时率。</t>
  </si>
  <si>
    <t>补助金额</t>
  </si>
  <si>
    <t>30450</t>
  </si>
  <si>
    <t>元</t>
  </si>
  <si>
    <t>反映补助金额不超预算。</t>
  </si>
  <si>
    <t>补助对象满意度</t>
  </si>
  <si>
    <t>反映补助对象满意度。</t>
  </si>
  <si>
    <t>教师满意度</t>
  </si>
  <si>
    <t>反映教师满意度。</t>
  </si>
  <si>
    <t>普通高中建档立卡贫困户学生生活费补助按照2500元/生/年，为落实普通高中建档立卡贫困户学生生活补助政策，2023年预算对普通高中建档立卡贫困户学生发放生活补助人数22人，确保建档立卡贫困户学生就学，共计55000元。</t>
  </si>
  <si>
    <t>建档立卡贫困户学生受助覆盖率</t>
  </si>
  <si>
    <t>受助学生覆盖率=受助学生/符合条件申请学生数*100%</t>
  </si>
  <si>
    <t>资助经费兑付及时率</t>
  </si>
  <si>
    <t>受助标准</t>
  </si>
  <si>
    <t>元/人年</t>
  </si>
  <si>
    <t>反映是否按标准发放补助资金</t>
  </si>
  <si>
    <t>资助年限</t>
  </si>
  <si>
    <t>受助学生家长满意度</t>
  </si>
  <si>
    <t>反映家长满意度</t>
  </si>
  <si>
    <t xml:space="preserve">  1.非税收入返还用于学校事业发展，2.用于学校开支部分人员经费，3. 用于学校正常运转公用经费</t>
  </si>
  <si>
    <t>采购设备验收通过率</t>
  </si>
  <si>
    <t>反映采购设备验收通过率。</t>
  </si>
  <si>
    <t>校园环境达标率</t>
  </si>
  <si>
    <t>反映物业管理质量水平、维修维护达标率。</t>
  </si>
  <si>
    <t>建筑验收通过率</t>
  </si>
  <si>
    <t>反映房屋建筑物验收通过率。</t>
  </si>
  <si>
    <t>培训合格率</t>
  </si>
  <si>
    <t>反映培训合格率。</t>
  </si>
  <si>
    <t>房屋建筑物构建成本</t>
  </si>
  <si>
    <t>280</t>
  </si>
  <si>
    <t>万元</t>
  </si>
  <si>
    <t>反映2023年付房屋建筑物工程款是否超预算。</t>
  </si>
  <si>
    <t>受益学生总数</t>
  </si>
  <si>
    <t>2692</t>
  </si>
  <si>
    <t>反映受益学生人数。</t>
  </si>
  <si>
    <t>学校新购设备使用年限</t>
  </si>
  <si>
    <t>反映学校新购设备使用年限是否达标。</t>
  </si>
  <si>
    <t>学校公用经费保障年限</t>
  </si>
  <si>
    <t>反映学校公用经费保障时间。</t>
  </si>
  <si>
    <t>学生满意度</t>
  </si>
  <si>
    <t>反映学校学生学习生活满意度。</t>
  </si>
  <si>
    <t>学生家长满意度</t>
  </si>
  <si>
    <t>反映学校学生家长满意度。</t>
  </si>
  <si>
    <t xml:space="preserve">做好本部门人员、公用经费保障，按规定落实干部职工各项待遇，支持部门正常履职。  </t>
  </si>
  <si>
    <t xml:space="preserve">2023年单位自有资金和非税收入用于当年学校教职工绩效激励250万元，提高教师职业认同感，促进教师积极参与教学工作，保障学校更好发展。  </t>
  </si>
  <si>
    <t>工作完成率</t>
  </si>
  <si>
    <t>反映工作完成进度。</t>
  </si>
  <si>
    <t>工作达标率</t>
  </si>
  <si>
    <t>反映工作完成质量。</t>
  </si>
  <si>
    <t>反映资金兑付率。</t>
  </si>
  <si>
    <t>社会认可度</t>
  </si>
  <si>
    <t>反映社会认可度。</t>
  </si>
  <si>
    <t>保障学校正常运转年限</t>
  </si>
  <si>
    <t>反映经费保障学校运转时间。</t>
  </si>
  <si>
    <t>反映学校教师满意度。</t>
  </si>
  <si>
    <t>反映学校学生满意度。</t>
  </si>
  <si>
    <t>认真落实国家资助政策，确保符合条件的学生及时足额获得资助。我校为云南省一级一等高中，普通高中免学杂费补助资金平均1100元/生/年，2023年预算人数109人，共计119900元。</t>
  </si>
  <si>
    <t>补助经费覆盖率</t>
  </si>
  <si>
    <t>反映补助经费覆盖率</t>
  </si>
  <si>
    <t>发放及时率</t>
  </si>
  <si>
    <t>反映资助款项兑付及时率</t>
  </si>
  <si>
    <t>资助标准</t>
  </si>
  <si>
    <t>1100</t>
  </si>
  <si>
    <t>反映是否按标准兑付学杂费补助</t>
  </si>
  <si>
    <t>政策知晓率</t>
  </si>
  <si>
    <t>反映补助政策的宣传效果情况。
政策知晓率=调查中补助政策知晓人数/调查总人数*100%</t>
  </si>
  <si>
    <t>受益学生满意度</t>
  </si>
  <si>
    <t>反映获补助受益对象的满意程度。</t>
  </si>
  <si>
    <t>受益学生家长满意度</t>
  </si>
  <si>
    <t xml:space="preserve"> 2023年单位自有资金用于当年学校教职工公务员医疗补助缴费120万元，保障教师正常生活需要，提高教师职业认同感，促进教师积极参与教学工作，保障学校更好发展；用于缴纳残疾人就业保证金30万元。 </t>
  </si>
  <si>
    <t>反映工作完成率。</t>
  </si>
  <si>
    <t>工作任务完成质量</t>
  </si>
  <si>
    <t>按要求完成各项工作任务</t>
  </si>
  <si>
    <t>反映缴纳保险准确性与及时性。</t>
  </si>
  <si>
    <t>促进高中教育事业发展</t>
  </si>
  <si>
    <t>效果显著</t>
  </si>
  <si>
    <t>反映经费促进高中教育事业发展情况。</t>
  </si>
  <si>
    <t>反映社会公众对单位满意度。</t>
  </si>
  <si>
    <t>预算05-3表</t>
  </si>
  <si>
    <t>项目支出绩效目标表（另文下达）</t>
  </si>
  <si>
    <t>预算06表</t>
  </si>
  <si>
    <t>政府性基金预算支出预算表</t>
  </si>
  <si>
    <t>单位名称</t>
  </si>
  <si>
    <t>本年政府性基金预算支出</t>
  </si>
  <si>
    <t>说明：曲靖市第二中学无政府性基金预算支出预算。</t>
  </si>
  <si>
    <t>国有资本经营预算支出预算表</t>
  </si>
  <si>
    <t>本年国有资本经营预算支出</t>
  </si>
  <si>
    <t>说明：曲靖市第二中学无国有资本经营预算支出。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</si>
  <si>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</si>
  <si>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</si>
  <si>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</si>
  <si>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</si>
  <si>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</si>
  <si>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</si>
  <si>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</si>
  <si>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</si>
  <si>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</si>
  <si>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</si>
  <si>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</si>
  <si>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曲靖市第二中学促发展专项资金</t>
  </si>
  <si>
    <t>物业管理服务采购</t>
  </si>
  <si>
    <t>C21040000 物业管理服务</t>
  </si>
  <si>
    <t xml:space="preserve">  学校一般公用经费</t>
  </si>
  <si>
    <t>办公设备采购</t>
  </si>
  <si>
    <t>A02000000 设备</t>
  </si>
  <si>
    <t>批</t>
  </si>
  <si>
    <t>家具用具采购</t>
  </si>
  <si>
    <t>A05000000 家具和用具</t>
  </si>
  <si>
    <t>办公用品采购</t>
  </si>
  <si>
    <t>A05040000 办公用品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</si>
  <si>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</si>
  <si>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</si>
  <si>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</si>
  <si>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</si>
  <si>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</si>
  <si>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</si>
  <si>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</si>
  <si>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</si>
  <si>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</si>
  <si>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说明：曲靖市第二中学无政府购买服务预算。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</si>
  <si>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</si>
  <si>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</si>
  <si>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</si>
  <si>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</si>
  <si>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</si>
  <si>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</si>
  <si>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</si>
  <si>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</si>
  <si>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</si>
  <si>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</si>
  <si>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</si>
  <si>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</si>
  <si>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</si>
  <si>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</si>
  <si>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</si>
  <si>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说明：曲靖市第二中学无市对下转移支付预算。</t>
  </si>
  <si>
    <t>预算10-2表</t>
  </si>
  <si>
    <t>市对下转移支付绩效目标表</t>
  </si>
  <si>
    <t>说明：曲靖市第二中学无对下转移支付绩效目标。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</si>
  <si>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</si>
  <si>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</si>
  <si>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</si>
  <si>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</si>
  <si>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</si>
  <si>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</si>
  <si>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</si>
  <si>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</si>
  <si>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</si>
  <si>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预算12表</t>
  </si>
  <si>
    <t>上级补助</t>
  </si>
  <si>
    <t>预算13表</t>
  </si>
  <si>
    <t>项目级次</t>
  </si>
  <si>
    <t>2023年</t>
  </si>
  <si>
    <t>2024年</t>
  </si>
  <si>
    <t>2025年</t>
  </si>
  <si>
    <t>单位名称：曲靖市第二中学</t>
    <phoneticPr fontId="0" type="noConversion"/>
  </si>
  <si>
    <t>说明：曲靖市第二中学无新增资产配置。</t>
    <phoneticPr fontId="21" type="noConversion"/>
  </si>
  <si>
    <t>上级补助项目支出预算表</t>
    <phoneticPr fontId="0" type="noConversion"/>
  </si>
  <si>
    <t>说明：曲靖市第二中学无上级补助项目支出预算。</t>
    <phoneticPr fontId="0" type="noConversion"/>
  </si>
  <si>
    <t>部门项目中期规划预算表</t>
    <phoneticPr fontId="0" type="noConversion"/>
  </si>
  <si>
    <t>说明：曲靖市第二中学无部门项目中期规划预算。</t>
    <phoneticPr fontId="0" type="noConversion"/>
  </si>
  <si>
    <t>说明：曲靖市第二中学无另文下达项目支出绩效目标。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</si>
</sst>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-0.00\ "/>
    <numFmt numFmtId="177" formatCode="#,##0.00_);[Red]\-#,##0.00\ "/>
  </numFmts>
  <fonts count="24"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Arial"/>
      <family val="2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22"/>
      <name val="华文中宋"/>
      <charset val="134"/>
    </font>
    <font>
      <sz val="20"/>
      <color rgb="FF000000"/>
      <name val="Microsoft Sans Serif"/>
      <family val="2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3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top"/>
      <protection locked="0"/>
    </xf>
    <xf numFmtId="0" fontId="19" fillId="0" borderId="0">
      <alignment vertical="top"/>
      <protection locked="0"/>
    </xf>
    <xf numFmtId="0" fontId="19" fillId="0" borderId="0">
      <alignment vertical="top"/>
      <protection locked="0"/>
    </xf>
  </cellStyleXfs>
  <cellXfs count="312">
    <xf numFmtId="0" fontId="0" fillId="0" borderId="0" xfId="0">
      <alignment vertical="top"/>
      <protection locked="0"/>
    </xf>
    <xf numFmtId="0" fontId="1" fillId="0" borderId="0" xfId="2" applyFont="1" applyAlignment="1" applyProtection="1">
      <alignment vertical="center"/>
    </xf>
    <xf numFmtId="0" fontId="19" fillId="0" borderId="0" xfId="2">
      <alignment vertical="top"/>
      <protection locked="0"/>
    </xf>
    <xf numFmtId="0" fontId="2" fillId="0" borderId="0" xfId="2" applyFont="1" applyAlignment="1" applyProtection="1">
      <alignment horizontal="right" vertical="center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2" fillId="0" borderId="6" xfId="2" applyFont="1" applyBorder="1" applyAlignment="1" applyProtection="1">
      <alignment vertical="center" wrapText="1"/>
    </xf>
    <xf numFmtId="0" fontId="2" fillId="0" borderId="6" xfId="2" applyFont="1" applyBorder="1" applyAlignment="1" applyProtection="1">
      <alignment horizontal="right" vertical="center" wrapText="1"/>
    </xf>
    <xf numFmtId="0" fontId="2" fillId="0" borderId="6" xfId="2" applyFont="1" applyBorder="1" applyAlignment="1" applyProtection="1">
      <alignment horizontal="right" vertical="center"/>
    </xf>
    <xf numFmtId="0" fontId="2" fillId="0" borderId="6" xfId="2" applyFont="1" applyBorder="1" applyAlignment="1">
      <alignment horizontal="center" vertical="center" wrapText="1"/>
      <protection locked="0"/>
    </xf>
    <xf numFmtId="0" fontId="2" fillId="0" borderId="4" xfId="2" applyFont="1" applyBorder="1" applyAlignment="1">
      <alignment vertical="center" wrapText="1"/>
      <protection locked="0"/>
    </xf>
    <xf numFmtId="0" fontId="2" fillId="0" borderId="6" xfId="2" applyFont="1" applyBorder="1" applyAlignment="1">
      <alignment horizontal="right" vertical="center" wrapText="1"/>
      <protection locked="0"/>
    </xf>
    <xf numFmtId="0" fontId="2" fillId="0" borderId="6" xfId="2" applyFont="1" applyBorder="1" applyAlignment="1">
      <alignment horizontal="right" vertical="center"/>
      <protection locked="0"/>
    </xf>
    <xf numFmtId="0" fontId="5" fillId="0" borderId="6" xfId="2" applyFont="1" applyBorder="1" applyAlignment="1">
      <alignment horizontal="center" vertical="center"/>
      <protection locked="0"/>
    </xf>
    <xf numFmtId="0" fontId="2" fillId="0" borderId="6" xfId="2" applyFont="1" applyBorder="1" applyAlignment="1" applyProtection="1">
      <alignment horizontal="left" vertical="center" wrapText="1"/>
    </xf>
    <xf numFmtId="0" fontId="2" fillId="0" borderId="6" xfId="2" applyFont="1" applyBorder="1" applyAlignment="1" applyProtection="1">
      <alignment horizontal="center" vertical="center" wrapText="1"/>
    </xf>
    <xf numFmtId="0" fontId="2" fillId="0" borderId="6" xfId="2" applyFont="1" applyBorder="1" applyAlignment="1">
      <alignment horizontal="center" vertical="center"/>
      <protection locked="0"/>
    </xf>
    <xf numFmtId="0" fontId="19" fillId="0" borderId="6" xfId="2" applyBorder="1" applyAlignment="1">
      <alignment horizontal="left" vertical="center" wrapText="1"/>
      <protection locked="0"/>
    </xf>
    <xf numFmtId="0" fontId="2" fillId="0" borderId="0" xfId="2" applyFont="1" applyAlignment="1">
      <alignment horizontal="right" vertical="center"/>
      <protection locked="0"/>
    </xf>
    <xf numFmtId="0" fontId="6" fillId="0" borderId="0" xfId="2" applyFont="1">
      <alignment vertical="top"/>
      <protection locked="0"/>
    </xf>
    <xf numFmtId="0" fontId="7" fillId="0" borderId="0" xfId="2" applyFont="1" applyAlignment="1" applyProtection="1"/>
    <xf numFmtId="0" fontId="8" fillId="0" borderId="0" xfId="2" applyFont="1" applyAlignment="1" applyProtection="1"/>
    <xf numFmtId="0" fontId="7" fillId="0" borderId="0" xfId="2" applyFont="1" applyAlignment="1" applyProtection="1">
      <alignment horizontal="right" vertical="center"/>
    </xf>
    <xf numFmtId="0" fontId="8" fillId="0" borderId="0" xfId="2" applyFont="1" applyProtection="1">
      <alignment vertical="top"/>
    </xf>
    <xf numFmtId="0" fontId="5" fillId="0" borderId="0" xfId="2" applyFont="1" applyAlignment="1" applyProtection="1">
      <alignment wrapText="1"/>
    </xf>
    <xf numFmtId="0" fontId="5" fillId="0" borderId="0" xfId="2" applyFont="1" applyAlignment="1">
      <protection locked="0"/>
    </xf>
    <xf numFmtId="0" fontId="5" fillId="0" borderId="1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vertical="center" wrapText="1"/>
    </xf>
    <xf numFmtId="0" fontId="5" fillId="0" borderId="6" xfId="2" applyFont="1" applyBorder="1" applyAlignment="1" applyProtection="1">
      <alignment vertical="center"/>
    </xf>
    <xf numFmtId="0" fontId="6" fillId="0" borderId="2" xfId="2" applyFont="1" applyBorder="1" applyAlignment="1" applyProtection="1">
      <alignment vertical="center"/>
    </xf>
    <xf numFmtId="0" fontId="5" fillId="0" borderId="6" xfId="2" applyFont="1" applyBorder="1" applyAlignment="1">
      <alignment vertical="center"/>
      <protection locked="0"/>
    </xf>
    <xf numFmtId="0" fontId="6" fillId="0" borderId="2" xfId="2" applyFont="1" applyBorder="1" applyAlignment="1">
      <alignment vertical="center"/>
      <protection locked="0"/>
    </xf>
    <xf numFmtId="0" fontId="5" fillId="0" borderId="0" xfId="2" applyFont="1" applyAlignment="1" applyProtection="1"/>
    <xf numFmtId="0" fontId="1" fillId="0" borderId="0" xfId="2" applyFont="1" applyAlignment="1" applyProtection="1"/>
    <xf numFmtId="0" fontId="7" fillId="0" borderId="0" xfId="2" applyFont="1" applyAlignment="1" applyProtection="1">
      <alignment wrapText="1"/>
    </xf>
    <xf numFmtId="0" fontId="7" fillId="0" borderId="0" xfId="2" applyFont="1" applyAlignment="1">
      <protection locked="0"/>
    </xf>
    <xf numFmtId="0" fontId="5" fillId="0" borderId="11" xfId="2" applyFont="1" applyBorder="1" applyAlignment="1" applyProtection="1">
      <alignment horizontal="center" vertical="center" wrapText="1"/>
    </xf>
    <xf numFmtId="0" fontId="5" fillId="0" borderId="11" xfId="2" applyFont="1" applyBorder="1" applyAlignment="1">
      <alignment horizontal="center" vertical="center" wrapText="1"/>
      <protection locked="0"/>
    </xf>
    <xf numFmtId="0" fontId="2" fillId="0" borderId="5" xfId="2" applyFont="1" applyBorder="1" applyAlignment="1" applyProtection="1">
      <alignment horizontal="left" vertical="center" wrapText="1"/>
    </xf>
    <xf numFmtId="0" fontId="2" fillId="0" borderId="11" xfId="2" applyFont="1" applyBorder="1" applyAlignment="1" applyProtection="1">
      <alignment horizontal="left" vertical="center" wrapText="1"/>
    </xf>
    <xf numFmtId="0" fontId="2" fillId="0" borderId="11" xfId="2" applyFont="1" applyBorder="1" applyAlignment="1">
      <alignment horizontal="right" vertical="center"/>
      <protection locked="0"/>
    </xf>
    <xf numFmtId="0" fontId="2" fillId="0" borderId="11" xfId="2" applyFont="1" applyBorder="1" applyAlignment="1">
      <alignment horizontal="left" vertical="center" wrapText="1"/>
      <protection locked="0"/>
    </xf>
    <xf numFmtId="0" fontId="2" fillId="0" borderId="11" xfId="2" applyFont="1" applyBorder="1" applyAlignment="1" applyProtection="1">
      <alignment horizontal="right" vertical="center"/>
    </xf>
    <xf numFmtId="0" fontId="19" fillId="0" borderId="0" xfId="2" applyAlignment="1">
      <alignment vertical="top" wrapText="1"/>
      <protection locked="0"/>
    </xf>
    <xf numFmtId="0" fontId="1" fillId="0" borderId="0" xfId="2" applyFont="1" applyAlignment="1" applyProtection="1">
      <alignment wrapText="1"/>
    </xf>
    <xf numFmtId="0" fontId="2" fillId="0" borderId="0" xfId="2" applyFont="1" applyAlignment="1">
      <alignment horizontal="right"/>
      <protection locked="0"/>
    </xf>
    <xf numFmtId="0" fontId="5" fillId="0" borderId="6" xfId="2" applyFont="1" applyBorder="1" applyAlignment="1">
      <alignment horizontal="center" vertical="center" wrapText="1"/>
      <protection locked="0"/>
    </xf>
    <xf numFmtId="0" fontId="2" fillId="0" borderId="0" xfId="2" applyFont="1" applyAlignment="1">
      <alignment horizontal="right" vertical="center" wrapText="1"/>
      <protection locked="0"/>
    </xf>
    <xf numFmtId="0" fontId="2" fillId="0" borderId="0" xfId="2" applyFont="1" applyAlignment="1" applyProtection="1">
      <alignment horizontal="right" vertical="center" wrapText="1"/>
    </xf>
    <xf numFmtId="0" fontId="2" fillId="0" borderId="0" xfId="2" applyFont="1" applyAlignment="1">
      <alignment horizontal="right" wrapText="1"/>
      <protection locked="0"/>
    </xf>
    <xf numFmtId="0" fontId="2" fillId="0" borderId="0" xfId="2" applyFont="1" applyAlignment="1" applyProtection="1">
      <alignment horizontal="right" wrapText="1"/>
    </xf>
    <xf numFmtId="0" fontId="5" fillId="0" borderId="11" xfId="2" applyFont="1" applyBorder="1" applyAlignment="1" applyProtection="1">
      <alignment horizontal="center" vertical="center"/>
    </xf>
    <xf numFmtId="4" fontId="2" fillId="0" borderId="11" xfId="2" applyNumberFormat="1" applyFont="1" applyBorder="1" applyAlignment="1">
      <alignment horizontal="right" vertical="center"/>
      <protection locked="0"/>
    </xf>
    <xf numFmtId="0" fontId="2" fillId="0" borderId="11" xfId="2" applyFont="1" applyBorder="1" applyAlignment="1" applyProtection="1">
      <alignment horizontal="center" vertical="center" wrapText="1"/>
    </xf>
    <xf numFmtId="3" fontId="2" fillId="0" borderId="11" xfId="2" applyNumberFormat="1" applyFont="1" applyBorder="1" applyAlignment="1" applyProtection="1">
      <alignment horizontal="center" vertical="center"/>
    </xf>
    <xf numFmtId="4" fontId="19" fillId="0" borderId="11" xfId="2" applyNumberFormat="1" applyBorder="1" applyAlignment="1" applyProtection="1">
      <alignment horizontal="right" vertical="center"/>
    </xf>
    <xf numFmtId="4" fontId="2" fillId="0" borderId="6" xfId="2" applyNumberFormat="1" applyFont="1" applyBorder="1" applyAlignment="1">
      <alignment horizontal="right" vertical="center"/>
      <protection locked="0"/>
    </xf>
    <xf numFmtId="0" fontId="2" fillId="0" borderId="0" xfId="2" applyFont="1" applyAlignment="1" applyProtection="1">
      <alignment horizontal="right"/>
    </xf>
    <xf numFmtId="49" fontId="1" fillId="0" borderId="0" xfId="2" applyNumberFormat="1" applyFont="1" applyAlignment="1" applyProtection="1"/>
    <xf numFmtId="0" fontId="9" fillId="0" borderId="0" xfId="2" applyFont="1" applyAlignment="1">
      <alignment horizontal="right"/>
      <protection locked="0"/>
    </xf>
    <xf numFmtId="49" fontId="9" fillId="0" borderId="0" xfId="2" applyNumberFormat="1" applyFont="1" applyAlignment="1">
      <protection locked="0"/>
    </xf>
    <xf numFmtId="0" fontId="7" fillId="0" borderId="0" xfId="2" applyFont="1" applyAlignment="1" applyProtection="1">
      <alignment horizontal="right"/>
    </xf>
    <xf numFmtId="49" fontId="5" fillId="0" borderId="6" xfId="2" applyNumberFormat="1" applyFont="1" applyBorder="1" applyAlignment="1">
      <alignment horizontal="center" vertical="center"/>
      <protection locked="0"/>
    </xf>
    <xf numFmtId="176" fontId="2" fillId="0" borderId="6" xfId="2" applyNumberFormat="1" applyFont="1" applyBorder="1" applyAlignment="1">
      <alignment horizontal="right" vertical="center"/>
      <protection locked="0"/>
    </xf>
    <xf numFmtId="176" fontId="2" fillId="0" borderId="6" xfId="2" applyNumberFormat="1" applyFont="1" applyBorder="1" applyAlignment="1">
      <alignment horizontal="right" vertical="center" wrapText="1"/>
      <protection locked="0"/>
    </xf>
    <xf numFmtId="176" fontId="2" fillId="0" borderId="6" xfId="2" applyNumberFormat="1" applyFont="1" applyBorder="1" applyAlignment="1" applyProtection="1">
      <alignment horizontal="right" vertical="center"/>
    </xf>
    <xf numFmtId="176" fontId="2" fillId="0" borderId="6" xfId="2" applyNumberFormat="1" applyFont="1" applyBorder="1" applyAlignment="1" applyProtection="1">
      <alignment horizontal="right" vertical="center" wrapText="1"/>
    </xf>
    <xf numFmtId="0" fontId="19" fillId="0" borderId="0" xfId="2" applyAlignment="1" applyProtection="1">
      <alignment vertical="center"/>
    </xf>
    <xf numFmtId="0" fontId="1" fillId="0" borderId="0" xfId="2" applyFont="1" applyAlignment="1" applyProtection="1">
      <alignment horizontal="center" vertical="center"/>
    </xf>
    <xf numFmtId="0" fontId="19" fillId="0" borderId="0" xfId="2" applyAlignment="1">
      <alignment horizontal="center" vertical="top"/>
      <protection locked="0"/>
    </xf>
    <xf numFmtId="0" fontId="2" fillId="0" borderId="1" xfId="2" applyFont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vertical="center" wrapText="1"/>
    </xf>
    <xf numFmtId="0" fontId="2" fillId="0" borderId="1" xfId="2" applyFont="1" applyBorder="1" applyAlignment="1">
      <alignment horizontal="center" vertical="center"/>
      <protection locked="0"/>
    </xf>
    <xf numFmtId="0" fontId="19" fillId="0" borderId="15" xfId="2" applyBorder="1" applyAlignment="1">
      <alignment horizontal="center" vertical="center" wrapText="1"/>
      <protection locked="0"/>
    </xf>
    <xf numFmtId="0" fontId="2" fillId="0" borderId="15" xfId="2" applyFont="1" applyBorder="1" applyAlignment="1" applyProtection="1">
      <alignment horizontal="center" vertical="center" wrapText="1"/>
    </xf>
    <xf numFmtId="0" fontId="1" fillId="0" borderId="15" xfId="2" applyFont="1" applyBorder="1" applyAlignment="1" applyProtection="1">
      <alignment horizontal="center" vertical="center"/>
    </xf>
    <xf numFmtId="0" fontId="19" fillId="0" borderId="15" xfId="2" applyBorder="1" applyAlignment="1">
      <alignment horizontal="center" vertical="center"/>
      <protection locked="0"/>
    </xf>
    <xf numFmtId="0" fontId="2" fillId="0" borderId="15" xfId="2" applyFont="1" applyBorder="1" applyAlignment="1" applyProtection="1">
      <alignment horizontal="left" vertical="center" wrapText="1"/>
    </xf>
    <xf numFmtId="0" fontId="1" fillId="0" borderId="15" xfId="2" applyFont="1" applyBorder="1" applyAlignment="1" applyProtection="1">
      <alignment horizontal="left" vertical="center" wrapText="1"/>
    </xf>
    <xf numFmtId="0" fontId="1" fillId="0" borderId="0" xfId="2" applyFont="1" applyProtection="1">
      <alignment vertical="top"/>
    </xf>
    <xf numFmtId="49" fontId="7" fillId="0" borderId="0" xfId="2" applyNumberFormat="1" applyFont="1" applyAlignment="1" applyProtection="1"/>
    <xf numFmtId="0" fontId="7" fillId="0" borderId="6" xfId="2" applyFont="1" applyBorder="1" applyAlignment="1" applyProtection="1">
      <alignment horizontal="center" vertical="center"/>
    </xf>
    <xf numFmtId="0" fontId="19" fillId="0" borderId="6" xfId="2" applyBorder="1" applyAlignment="1">
      <alignment horizontal="center" vertical="center" wrapText="1"/>
      <protection locked="0"/>
    </xf>
    <xf numFmtId="0" fontId="19" fillId="0" borderId="6" xfId="2" applyBorder="1" applyAlignment="1" applyProtection="1">
      <alignment horizontal="center" vertical="center" wrapText="1"/>
    </xf>
    <xf numFmtId="0" fontId="19" fillId="0" borderId="6" xfId="2" applyBorder="1" applyAlignment="1" applyProtection="1">
      <alignment horizontal="left" vertical="center" wrapText="1"/>
    </xf>
    <xf numFmtId="0" fontId="1" fillId="0" borderId="6" xfId="2" applyFont="1" applyBorder="1" applyAlignment="1" applyProtection="1">
      <alignment horizontal="center" vertical="center"/>
    </xf>
    <xf numFmtId="0" fontId="1" fillId="0" borderId="6" xfId="2" applyFont="1" applyBorder="1" applyAlignment="1" applyProtection="1">
      <alignment horizontal="left" vertical="center"/>
    </xf>
    <xf numFmtId="49" fontId="19" fillId="0" borderId="6" xfId="2" applyNumberFormat="1" applyBorder="1" applyAlignment="1" applyProtection="1">
      <alignment horizontal="left" vertical="center" wrapText="1"/>
    </xf>
    <xf numFmtId="4" fontId="19" fillId="0" borderId="6" xfId="2" applyNumberFormat="1" applyBorder="1" applyAlignment="1">
      <alignment horizontal="center" vertical="center" wrapText="1"/>
      <protection locked="0"/>
    </xf>
    <xf numFmtId="0" fontId="1" fillId="0" borderId="0" xfId="2" applyFont="1">
      <alignment vertical="top"/>
      <protection locked="0"/>
    </xf>
    <xf numFmtId="49" fontId="7" fillId="0" borderId="0" xfId="2" applyNumberFormat="1" applyFont="1" applyAlignment="1">
      <protection locked="0"/>
    </xf>
    <xf numFmtId="0" fontId="1" fillId="0" borderId="6" xfId="2" applyFont="1" applyBorder="1" applyAlignment="1">
      <alignment horizontal="center" vertical="center"/>
      <protection locked="0"/>
    </xf>
    <xf numFmtId="0" fontId="2" fillId="0" borderId="6" xfId="2" applyFont="1" applyBorder="1" applyAlignment="1" applyProtection="1">
      <alignment horizontal="left" vertical="center"/>
    </xf>
    <xf numFmtId="0" fontId="19" fillId="0" borderId="1" xfId="2" applyBorder="1" applyAlignment="1">
      <alignment horizontal="left" vertical="center" wrapText="1"/>
      <protection locked="0"/>
    </xf>
    <xf numFmtId="4" fontId="2" fillId="0" borderId="1" xfId="2" applyNumberFormat="1" applyFont="1" applyBorder="1" applyAlignment="1">
      <alignment horizontal="right" vertical="center"/>
      <protection locked="0"/>
    </xf>
    <xf numFmtId="0" fontId="19" fillId="0" borderId="15" xfId="2" applyBorder="1" applyAlignment="1">
      <alignment horizontal="left" vertical="center" wrapText="1"/>
      <protection locked="0"/>
    </xf>
    <xf numFmtId="4" fontId="2" fillId="0" borderId="15" xfId="2" applyNumberFormat="1" applyFont="1" applyBorder="1" applyAlignment="1">
      <alignment horizontal="right" vertical="center"/>
      <protection locked="0"/>
    </xf>
    <xf numFmtId="4" fontId="2" fillId="0" borderId="5" xfId="2" applyNumberFormat="1" applyFont="1" applyBorder="1" applyAlignment="1">
      <alignment horizontal="right" vertical="center"/>
      <protection locked="0"/>
    </xf>
    <xf numFmtId="0" fontId="1" fillId="0" borderId="6" xfId="2" applyFont="1" applyBorder="1" applyAlignment="1" applyProtection="1"/>
    <xf numFmtId="4" fontId="2" fillId="0" borderId="4" xfId="2" applyNumberFormat="1" applyFont="1" applyBorder="1" applyAlignment="1">
      <alignment horizontal="right" vertical="center"/>
      <protection locked="0"/>
    </xf>
    <xf numFmtId="0" fontId="11" fillId="0" borderId="0" xfId="2" applyFont="1" applyAlignment="1" applyProtection="1">
      <alignment horizontal="center"/>
    </xf>
    <xf numFmtId="0" fontId="11" fillId="0" borderId="0" xfId="2" applyFont="1" applyAlignment="1" applyProtection="1">
      <alignment horizontal="center" wrapText="1"/>
    </xf>
    <xf numFmtId="0" fontId="11" fillId="0" borderId="0" xfId="2" applyFont="1" applyAlignment="1" applyProtection="1">
      <alignment wrapText="1"/>
    </xf>
    <xf numFmtId="0" fontId="11" fillId="0" borderId="0" xfId="2" applyFont="1" applyAlignment="1" applyProtection="1"/>
    <xf numFmtId="0" fontId="1" fillId="0" borderId="0" xfId="2" applyFont="1" applyAlignment="1" applyProtection="1">
      <alignment horizontal="center" wrapText="1"/>
    </xf>
    <xf numFmtId="0" fontId="19" fillId="0" borderId="0" xfId="2" applyAlignment="1" applyProtection="1">
      <alignment horizontal="right" wrapText="1"/>
    </xf>
    <xf numFmtId="0" fontId="11" fillId="0" borderId="6" xfId="2" applyFont="1" applyBorder="1" applyAlignment="1" applyProtection="1">
      <alignment horizontal="center" vertical="center" wrapText="1"/>
    </xf>
    <xf numFmtId="0" fontId="11" fillId="0" borderId="2" xfId="2" applyFont="1" applyBorder="1" applyAlignment="1" applyProtection="1">
      <alignment horizontal="center" vertical="center" wrapText="1"/>
    </xf>
    <xf numFmtId="4" fontId="2" fillId="0" borderId="6" xfId="2" applyNumberFormat="1" applyFont="1" applyBorder="1" applyAlignment="1" applyProtection="1">
      <alignment horizontal="right" vertical="center"/>
    </xf>
    <xf numFmtId="4" fontId="19" fillId="0" borderId="2" xfId="2" applyNumberFormat="1" applyBorder="1" applyAlignment="1" applyProtection="1">
      <alignment horizontal="right" vertical="center"/>
    </xf>
    <xf numFmtId="0" fontId="6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wrapText="1"/>
    </xf>
    <xf numFmtId="49" fontId="1" fillId="0" borderId="0" xfId="2" applyNumberFormat="1" applyFont="1" applyAlignment="1" applyProtection="1">
      <alignment horizontal="center"/>
    </xf>
    <xf numFmtId="49" fontId="5" fillId="0" borderId="6" xfId="2" applyNumberFormat="1" applyFont="1" applyBorder="1" applyAlignment="1" applyProtection="1">
      <alignment horizontal="center" vertical="center"/>
    </xf>
    <xf numFmtId="4" fontId="6" fillId="0" borderId="6" xfId="2" applyNumberFormat="1" applyFont="1" applyBorder="1" applyAlignment="1" applyProtection="1">
      <alignment vertical="center"/>
    </xf>
    <xf numFmtId="4" fontId="6" fillId="0" borderId="6" xfId="2" applyNumberFormat="1" applyFont="1" applyBorder="1" applyAlignment="1">
      <alignment vertical="center"/>
      <protection locked="0"/>
    </xf>
    <xf numFmtId="49" fontId="1" fillId="0" borderId="6" xfId="2" applyNumberFormat="1" applyFont="1" applyBorder="1" applyAlignment="1" applyProtection="1"/>
    <xf numFmtId="49" fontId="1" fillId="0" borderId="6" xfId="2" applyNumberFormat="1" applyFont="1" applyBorder="1" applyAlignment="1" applyProtection="1">
      <alignment horizontal="center"/>
    </xf>
    <xf numFmtId="0" fontId="8" fillId="0" borderId="6" xfId="2" applyFont="1" applyBorder="1" applyAlignment="1" applyProtection="1"/>
    <xf numFmtId="0" fontId="1" fillId="0" borderId="6" xfId="2" applyFont="1" applyBorder="1" applyAlignment="1" applyProtection="1">
      <alignment horizontal="center"/>
    </xf>
    <xf numFmtId="4" fontId="19" fillId="0" borderId="6" xfId="2" applyNumberFormat="1" applyBorder="1" applyAlignment="1" applyProtection="1">
      <alignment horizontal="right" vertical="center" wrapText="1"/>
    </xf>
    <xf numFmtId="0" fontId="1" fillId="0" borderId="0" xfId="1" applyFont="1" applyAlignment="1" applyProtection="1">
      <alignment vertical="center"/>
    </xf>
    <xf numFmtId="0" fontId="19" fillId="0" borderId="0" xfId="1">
      <alignment vertical="top"/>
      <protection locked="0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right" vertical="center"/>
    </xf>
    <xf numFmtId="0" fontId="16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right"/>
    </xf>
    <xf numFmtId="0" fontId="2" fillId="0" borderId="6" xfId="1" applyFont="1" applyBorder="1" applyAlignment="1" applyProtection="1">
      <alignment vertical="center"/>
    </xf>
    <xf numFmtId="4" fontId="2" fillId="0" borderId="6" xfId="1" applyNumberFormat="1" applyFont="1" applyBorder="1" applyAlignment="1" applyProtection="1">
      <alignment horizontal="right" vertical="center"/>
    </xf>
    <xf numFmtId="0" fontId="2" fillId="0" borderId="6" xfId="1" applyFont="1" applyBorder="1" applyAlignment="1">
      <alignment horizontal="left" vertical="center"/>
      <protection locked="0"/>
    </xf>
    <xf numFmtId="4" fontId="2" fillId="0" borderId="6" xfId="1" applyNumberFormat="1" applyFont="1" applyBorder="1" applyAlignment="1">
      <alignment horizontal="right" vertical="center"/>
      <protection locked="0"/>
    </xf>
    <xf numFmtId="0" fontId="2" fillId="0" borderId="6" xfId="1" applyFont="1" applyBorder="1" applyAlignment="1">
      <alignment vertical="center"/>
      <protection locked="0"/>
    </xf>
    <xf numFmtId="0" fontId="2" fillId="0" borderId="6" xfId="1" applyFont="1" applyBorder="1" applyAlignment="1" applyProtection="1">
      <alignment horizontal="left" vertical="center"/>
    </xf>
    <xf numFmtId="0" fontId="17" fillId="0" borderId="6" xfId="1" applyFont="1" applyBorder="1" applyAlignment="1" applyProtection="1">
      <alignment horizontal="right" vertical="center"/>
    </xf>
    <xf numFmtId="0" fontId="1" fillId="0" borderId="6" xfId="1" applyFont="1" applyBorder="1" applyAlignment="1" applyProtection="1">
      <alignment vertical="center"/>
    </xf>
    <xf numFmtId="0" fontId="17" fillId="0" borderId="6" xfId="1" applyFont="1" applyBorder="1" applyAlignment="1" applyProtection="1">
      <alignment horizontal="center" vertical="center"/>
    </xf>
    <xf numFmtId="0" fontId="17" fillId="0" borderId="6" xfId="1" applyFont="1" applyBorder="1" applyAlignment="1">
      <alignment horizontal="center" vertical="center"/>
      <protection locked="0"/>
    </xf>
    <xf numFmtId="4" fontId="17" fillId="0" borderId="6" xfId="1" applyNumberFormat="1" applyFont="1" applyBorder="1" applyAlignment="1" applyProtection="1">
      <alignment horizontal="right" vertical="center"/>
    </xf>
    <xf numFmtId="177" fontId="17" fillId="0" borderId="6" xfId="1" applyNumberFormat="1" applyFont="1" applyBorder="1" applyAlignment="1" applyProtection="1">
      <alignment horizontal="right" vertical="center"/>
    </xf>
    <xf numFmtId="0" fontId="5" fillId="0" borderId="11" xfId="2" applyFont="1" applyBorder="1" applyAlignment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/>
    </xf>
    <xf numFmtId="0" fontId="7" fillId="0" borderId="6" xfId="2" applyFont="1" applyBorder="1" applyAlignment="1">
      <alignment horizontal="center" vertical="center"/>
      <protection locked="0"/>
    </xf>
    <xf numFmtId="0" fontId="1" fillId="0" borderId="11" xfId="2" applyFont="1" applyBorder="1" applyAlignment="1">
      <alignment horizontal="center" vertical="center" wrapText="1"/>
      <protection locked="0"/>
    </xf>
    <xf numFmtId="0" fontId="7" fillId="0" borderId="0" xfId="2" applyFont="1" applyAlignment="1">
      <alignment horizontal="right" vertical="center"/>
      <protection locked="0"/>
    </xf>
    <xf numFmtId="0" fontId="7" fillId="0" borderId="0" xfId="2" applyFont="1" applyAlignment="1">
      <alignment horizontal="right"/>
      <protection locked="0"/>
    </xf>
    <xf numFmtId="0" fontId="1" fillId="0" borderId="0" xfId="1" applyFont="1" applyAlignment="1" applyProtection="1"/>
    <xf numFmtId="0" fontId="18" fillId="0" borderId="0" xfId="1" applyFont="1" applyAlignment="1" applyProtection="1"/>
    <xf numFmtId="0" fontId="7" fillId="0" borderId="0" xfId="1" applyFont="1" applyAlignment="1" applyProtection="1"/>
    <xf numFmtId="0" fontId="2" fillId="0" borderId="5" xfId="1" applyFont="1" applyBorder="1" applyAlignment="1" applyProtection="1">
      <alignment horizontal="left" vertical="center"/>
    </xf>
    <xf numFmtId="4" fontId="2" fillId="0" borderId="12" xfId="2" applyNumberFormat="1" applyFont="1" applyBorder="1" applyAlignment="1">
      <alignment horizontal="right" vertical="center"/>
      <protection locked="0"/>
    </xf>
    <xf numFmtId="0" fontId="1" fillId="0" borderId="6" xfId="1" applyFont="1" applyBorder="1" applyAlignment="1" applyProtection="1"/>
    <xf numFmtId="0" fontId="17" fillId="0" borderId="5" xfId="1" applyFont="1" applyBorder="1" applyAlignment="1" applyProtection="1">
      <alignment horizontal="center" vertical="center"/>
    </xf>
    <xf numFmtId="4" fontId="17" fillId="0" borderId="12" xfId="1" applyNumberFormat="1" applyFont="1" applyBorder="1" applyAlignment="1" applyProtection="1">
      <alignment horizontal="right" vertical="center"/>
    </xf>
    <xf numFmtId="0" fontId="2" fillId="0" borderId="12" xfId="1" applyFont="1" applyBorder="1" applyAlignment="1" applyProtection="1">
      <alignment horizontal="right" vertical="center"/>
    </xf>
    <xf numFmtId="0" fontId="2" fillId="0" borderId="6" xfId="1" applyFont="1" applyBorder="1" applyAlignment="1" applyProtection="1">
      <alignment horizontal="right" vertical="center"/>
    </xf>
    <xf numFmtId="0" fontId="17" fillId="0" borderId="5" xfId="1" applyFont="1" applyBorder="1" applyAlignment="1">
      <alignment horizontal="center" vertical="center"/>
      <protection locked="0"/>
    </xf>
    <xf numFmtId="4" fontId="17" fillId="0" borderId="6" xfId="1" applyNumberFormat="1" applyFont="1" applyBorder="1" applyAlignment="1">
      <alignment horizontal="right" vertical="center"/>
      <protection locked="0"/>
    </xf>
    <xf numFmtId="0" fontId="19" fillId="0" borderId="6" xfId="2" applyBorder="1" applyAlignment="1" applyProtection="1">
      <alignment horizontal="right" vertical="center" wrapText="1"/>
    </xf>
    <xf numFmtId="0" fontId="19" fillId="0" borderId="6" xfId="2" applyBorder="1" applyAlignment="1">
      <alignment horizontal="right" vertical="center" wrapText="1"/>
      <protection locked="0"/>
    </xf>
    <xf numFmtId="0" fontId="2" fillId="0" borderId="6" xfId="2" applyFont="1" applyBorder="1" applyAlignment="1">
      <alignment horizontal="left" vertical="center"/>
      <protection locked="0"/>
    </xf>
    <xf numFmtId="0" fontId="22" fillId="0" borderId="0" xfId="2" applyFont="1" applyAlignment="1" applyProtection="1">
      <alignment vertical="center"/>
    </xf>
    <xf numFmtId="0" fontId="22" fillId="0" borderId="0" xfId="2" applyFont="1" applyAlignment="1" applyProtection="1"/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top"/>
    </xf>
    <xf numFmtId="0" fontId="2" fillId="0" borderId="0" xfId="1" applyFont="1" applyAlignment="1" applyProtection="1">
      <alignment horizontal="left" vertical="center"/>
    </xf>
    <xf numFmtId="0" fontId="16" fillId="0" borderId="0" xfId="1" applyFont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2" fillId="0" borderId="0" xfId="2" applyFont="1" applyAlignment="1">
      <alignment horizontal="right" wrapText="1"/>
      <protection locked="0"/>
    </xf>
    <xf numFmtId="0" fontId="7" fillId="0" borderId="0" xfId="2" applyFont="1" applyAlignment="1">
      <alignment horizontal="right" vertical="center"/>
      <protection locked="0"/>
    </xf>
    <xf numFmtId="0" fontId="3" fillId="0" borderId="0" xfId="2" applyFont="1" applyAlignment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</xf>
    <xf numFmtId="0" fontId="4" fillId="0" borderId="0" xfId="2" applyFont="1" applyAlignment="1">
      <alignment horizontal="center" vertical="center"/>
      <protection locked="0"/>
    </xf>
    <xf numFmtId="0" fontId="2" fillId="0" borderId="0" xfId="2" applyFont="1" applyAlignment="1" applyProtection="1">
      <alignment horizontal="left" vertical="center"/>
    </xf>
    <xf numFmtId="0" fontId="5" fillId="0" borderId="0" xfId="2" applyFont="1" applyAlignment="1" applyProtection="1"/>
    <xf numFmtId="0" fontId="7" fillId="0" borderId="0" xfId="2" applyFont="1" applyAlignment="1">
      <alignment horizontal="right"/>
      <protection locked="0"/>
    </xf>
    <xf numFmtId="0" fontId="1" fillId="0" borderId="3" xfId="2" applyFont="1" applyBorder="1" applyAlignment="1">
      <alignment horizontal="center" vertical="center" wrapText="1"/>
      <protection locked="0"/>
    </xf>
    <xf numFmtId="0" fontId="1" fillId="0" borderId="3" xfId="2" applyFont="1" applyBorder="1" applyAlignment="1" applyProtection="1">
      <alignment horizontal="center" vertical="center" wrapText="1"/>
    </xf>
    <xf numFmtId="0" fontId="1" fillId="0" borderId="3" xfId="2" applyFont="1" applyBorder="1" applyAlignment="1">
      <alignment horizontal="center" vertical="center"/>
      <protection locked="0"/>
    </xf>
    <xf numFmtId="0" fontId="1" fillId="0" borderId="4" xfId="2" applyFont="1" applyBorder="1" applyAlignment="1" applyProtection="1">
      <alignment horizontal="center" vertical="center" wrapText="1"/>
    </xf>
    <xf numFmtId="0" fontId="1" fillId="0" borderId="4" xfId="2" applyFont="1" applyBorder="1" applyAlignment="1">
      <alignment horizontal="center" vertical="center" wrapText="1"/>
      <protection locked="0"/>
    </xf>
    <xf numFmtId="0" fontId="1" fillId="0" borderId="13" xfId="2" applyFont="1" applyBorder="1" applyAlignment="1">
      <alignment horizontal="center" vertical="center"/>
      <protection locked="0"/>
    </xf>
    <xf numFmtId="0" fontId="1" fillId="0" borderId="13" xfId="2" applyFont="1" applyBorder="1" applyAlignment="1" applyProtection="1">
      <alignment horizontal="center" vertical="center" wrapText="1"/>
    </xf>
    <xf numFmtId="0" fontId="1" fillId="0" borderId="11" xfId="2" applyFont="1" applyBorder="1" applyAlignment="1" applyProtection="1">
      <alignment horizontal="center" vertical="center" wrapText="1"/>
    </xf>
    <xf numFmtId="0" fontId="2" fillId="0" borderId="2" xfId="2" applyFont="1" applyBorder="1" applyAlignment="1">
      <alignment horizontal="center" vertical="center"/>
      <protection locked="0"/>
    </xf>
    <xf numFmtId="0" fontId="2" fillId="0" borderId="4" xfId="2" applyFont="1" applyBorder="1" applyAlignment="1">
      <alignment horizontal="right" vertical="center"/>
      <protection locked="0"/>
    </xf>
    <xf numFmtId="0" fontId="1" fillId="0" borderId="1" xfId="2" applyFont="1" applyBorder="1" applyAlignment="1">
      <alignment horizontal="center" vertical="center" wrapText="1"/>
      <protection locked="0"/>
    </xf>
    <xf numFmtId="0" fontId="1" fillId="0" borderId="7" xfId="2" applyFont="1" applyBorder="1" applyAlignment="1" applyProtection="1">
      <alignment horizontal="center" vertical="center" wrapText="1"/>
    </xf>
    <xf numFmtId="0" fontId="7" fillId="0" borderId="5" xfId="2" applyFont="1" applyBorder="1" applyAlignment="1" applyProtection="1">
      <alignment horizontal="center" vertical="center"/>
    </xf>
    <xf numFmtId="0" fontId="1" fillId="0" borderId="9" xfId="2" applyFont="1" applyBorder="1" applyAlignment="1">
      <alignment horizontal="center" vertical="center" wrapText="1"/>
      <protection locked="0"/>
    </xf>
    <xf numFmtId="0" fontId="1" fillId="0" borderId="10" xfId="2" applyFont="1" applyBorder="1" applyAlignment="1" applyProtection="1">
      <alignment horizontal="center" vertical="center" wrapText="1"/>
    </xf>
    <xf numFmtId="0" fontId="7" fillId="0" borderId="11" xfId="2" applyFont="1" applyBorder="1" applyAlignment="1" applyProtection="1">
      <alignment horizontal="center" vertical="center"/>
    </xf>
    <xf numFmtId="0" fontId="1" fillId="0" borderId="10" xfId="2" applyFont="1" applyBorder="1" applyAlignment="1">
      <alignment horizontal="center" vertical="center" wrapText="1"/>
      <protection locked="0"/>
    </xf>
    <xf numFmtId="0" fontId="7" fillId="0" borderId="11" xfId="2" applyFont="1" applyBorder="1" applyAlignment="1">
      <alignment horizontal="center" vertical="center"/>
      <protection locked="0"/>
    </xf>
    <xf numFmtId="0" fontId="7" fillId="0" borderId="5" xfId="2" applyFont="1" applyBorder="1" applyAlignment="1">
      <alignment horizontal="center" vertical="center"/>
      <protection locked="0"/>
    </xf>
    <xf numFmtId="0" fontId="1" fillId="0" borderId="9" xfId="2" applyFont="1" applyBorder="1" applyAlignment="1" applyProtection="1">
      <alignment horizontal="center" vertical="center" wrapText="1"/>
    </xf>
    <xf numFmtId="0" fontId="2" fillId="0" borderId="0" xfId="2" applyFont="1" applyAlignment="1">
      <alignment horizontal="left" vertical="center" wrapText="1"/>
      <protection locked="0"/>
    </xf>
    <xf numFmtId="0" fontId="5" fillId="0" borderId="0" xfId="2" applyFont="1" applyAlignment="1" applyProtection="1">
      <alignment horizontal="left" vertical="center" wrapText="1"/>
    </xf>
    <xf numFmtId="0" fontId="5" fillId="0" borderId="0" xfId="2" applyFont="1" applyAlignment="1" applyProtection="1">
      <alignment wrapText="1"/>
    </xf>
    <xf numFmtId="0" fontId="5" fillId="0" borderId="3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 wrapText="1"/>
    </xf>
    <xf numFmtId="0" fontId="5" fillId="0" borderId="9" xfId="2" applyFont="1" applyBorder="1" applyAlignment="1">
      <alignment horizontal="center" vertical="center" wrapText="1"/>
      <protection locked="0"/>
    </xf>
    <xf numFmtId="0" fontId="5" fillId="0" borderId="11" xfId="2" applyFont="1" applyBorder="1" applyAlignment="1">
      <alignment horizontal="center" vertical="center"/>
      <protection locked="0"/>
    </xf>
    <xf numFmtId="0" fontId="1" fillId="0" borderId="12" xfId="2" applyFont="1" applyBorder="1" applyAlignment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1" fillId="0" borderId="9" xfId="2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2" fillId="0" borderId="0" xfId="1" applyFont="1" applyAlignment="1">
      <alignment horizontal="left" vertical="center"/>
      <protection locked="0"/>
    </xf>
    <xf numFmtId="0" fontId="5" fillId="0" borderId="1" xfId="1" applyFont="1" applyBorder="1" applyAlignment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/>
    </xf>
    <xf numFmtId="0" fontId="2" fillId="0" borderId="0" xfId="2" applyFont="1" applyAlignment="1">
      <alignment horizontal="left" vertical="center"/>
      <protection locked="0"/>
    </xf>
    <xf numFmtId="49" fontId="1" fillId="0" borderId="0" xfId="2" applyNumberFormat="1" applyFont="1" applyAlignment="1" applyProtection="1"/>
    <xf numFmtId="0" fontId="1" fillId="0" borderId="0" xfId="2" applyFont="1" applyAlignment="1" applyProtection="1"/>
    <xf numFmtId="49" fontId="5" fillId="0" borderId="2" xfId="2" applyNumberFormat="1" applyFont="1" applyBorder="1" applyAlignment="1" applyProtection="1">
      <alignment horizontal="center" vertical="center" wrapText="1"/>
    </xf>
    <xf numFmtId="49" fontId="5" fillId="0" borderId="4" xfId="2" applyNumberFormat="1" applyFont="1" applyBorder="1" applyAlignment="1" applyProtection="1">
      <alignment horizontal="center" vertical="center" wrapText="1"/>
    </xf>
    <xf numFmtId="0" fontId="5" fillId="0" borderId="2" xfId="2" applyFont="1" applyBorder="1" applyAlignment="1">
      <alignment horizontal="center" vertical="center"/>
      <protection locked="0"/>
    </xf>
    <xf numFmtId="0" fontId="1" fillId="0" borderId="2" xfId="2" applyFont="1" applyBorder="1" applyAlignment="1" applyProtection="1">
      <alignment horizontal="center" vertical="center"/>
    </xf>
    <xf numFmtId="0" fontId="1" fillId="0" borderId="4" xfId="2" applyFont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/>
      <protection locked="0"/>
    </xf>
    <xf numFmtId="0" fontId="14" fillId="0" borderId="2" xfId="2" applyFont="1" applyBorder="1" applyAlignment="1" applyProtection="1">
      <alignment horizontal="center" vertical="center"/>
    </xf>
    <xf numFmtId="0" fontId="14" fillId="0" borderId="3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left" vertical="center"/>
    </xf>
    <xf numFmtId="49" fontId="1" fillId="0" borderId="0" xfId="2" applyNumberFormat="1" applyFont="1" applyAlignment="1" applyProtection="1">
      <alignment horizontal="center"/>
    </xf>
    <xf numFmtId="0" fontId="5" fillId="0" borderId="2" xfId="2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 wrapText="1"/>
    </xf>
    <xf numFmtId="0" fontId="5" fillId="0" borderId="3" xfId="2" applyFont="1" applyBorder="1" applyAlignment="1">
      <alignment horizontal="center" vertical="center"/>
      <protection locked="0"/>
    </xf>
    <xf numFmtId="0" fontId="5" fillId="0" borderId="4" xfId="2" applyFont="1" applyBorder="1" applyAlignment="1">
      <alignment horizontal="center" vertical="center"/>
      <protection locked="0"/>
    </xf>
    <xf numFmtId="0" fontId="12" fillId="0" borderId="0" xfId="2" applyFont="1" applyAlignment="1" applyProtection="1">
      <alignment horizontal="center" vertical="center" wrapText="1"/>
    </xf>
    <xf numFmtId="0" fontId="1" fillId="0" borderId="0" xfId="2" applyFont="1" applyAlignment="1" applyProtection="1">
      <alignment horizontal="center" wrapText="1"/>
    </xf>
    <xf numFmtId="0" fontId="1" fillId="0" borderId="0" xfId="2" applyFont="1" applyAlignment="1" applyProtection="1">
      <alignment wrapText="1"/>
    </xf>
    <xf numFmtId="0" fontId="6" fillId="0" borderId="1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/>
    </xf>
    <xf numFmtId="0" fontId="5" fillId="0" borderId="0" xfId="2" applyFont="1" applyAlignment="1">
      <alignment horizontal="left" vertical="center"/>
      <protection locked="0"/>
    </xf>
    <xf numFmtId="0" fontId="5" fillId="0" borderId="3" xfId="2" applyFont="1" applyBorder="1" applyAlignment="1">
      <alignment horizontal="center" vertical="center" wrapText="1"/>
      <protection locked="0"/>
    </xf>
    <xf numFmtId="0" fontId="5" fillId="0" borderId="4" xfId="2" applyFont="1" applyBorder="1" applyAlignment="1">
      <alignment horizontal="center" vertical="center" wrapText="1"/>
      <protection locked="0"/>
    </xf>
    <xf numFmtId="0" fontId="5" fillId="0" borderId="2" xfId="2" applyFont="1" applyBorder="1" applyAlignment="1">
      <alignment horizontal="center" vertical="center" wrapText="1"/>
      <protection locked="0"/>
    </xf>
    <xf numFmtId="0" fontId="19" fillId="0" borderId="13" xfId="2" applyBorder="1" applyAlignment="1">
      <alignment horizontal="left" vertical="center"/>
      <protection locked="0"/>
    </xf>
    <xf numFmtId="0" fontId="19" fillId="0" borderId="11" xfId="2" applyBorder="1" applyAlignment="1">
      <alignment horizontal="left" vertical="center"/>
      <protection locked="0"/>
    </xf>
    <xf numFmtId="0" fontId="5" fillId="0" borderId="1" xfId="2" applyFont="1" applyBorder="1" applyAlignment="1">
      <alignment horizontal="center" vertical="center" wrapText="1"/>
      <protection locked="0"/>
    </xf>
    <xf numFmtId="0" fontId="5" fillId="0" borderId="7" xfId="2" applyFont="1" applyBorder="1" applyAlignment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/>
    </xf>
    <xf numFmtId="0" fontId="5" fillId="0" borderId="5" xfId="2" applyFont="1" applyBorder="1" applyAlignment="1">
      <alignment horizontal="center" vertical="center"/>
      <protection locked="0"/>
    </xf>
    <xf numFmtId="0" fontId="5" fillId="0" borderId="7" xfId="2" applyFont="1" applyBorder="1" applyAlignment="1">
      <alignment horizontal="center" vertical="center"/>
      <protection locked="0"/>
    </xf>
    <xf numFmtId="0" fontId="5" fillId="0" borderId="5" xfId="2" applyFont="1" applyBorder="1" applyAlignment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/>
    </xf>
    <xf numFmtId="0" fontId="5" fillId="0" borderId="12" xfId="2" applyFont="1" applyBorder="1" applyAlignment="1">
      <alignment horizontal="center" vertical="center" wrapText="1"/>
      <protection locked="0"/>
    </xf>
    <xf numFmtId="0" fontId="1" fillId="0" borderId="2" xfId="2" applyFont="1" applyBorder="1" applyAlignment="1">
      <alignment horizontal="center" vertical="center" wrapText="1"/>
      <protection locked="0"/>
    </xf>
    <xf numFmtId="0" fontId="19" fillId="0" borderId="3" xfId="2" applyBorder="1" applyAlignment="1" applyProtection="1">
      <alignment horizontal="center" vertical="center"/>
    </xf>
    <xf numFmtId="0" fontId="19" fillId="0" borderId="4" xfId="2" applyBorder="1" applyAlignment="1" applyProtection="1">
      <alignment horizontal="center" vertical="center"/>
    </xf>
    <xf numFmtId="0" fontId="19" fillId="0" borderId="0" xfId="2" applyAlignment="1">
      <alignment horizontal="left" vertical="center"/>
      <protection locked="0"/>
    </xf>
    <xf numFmtId="0" fontId="1" fillId="0" borderId="0" xfId="2" applyFont="1" applyAlignment="1" applyProtection="1">
      <alignment vertical="center"/>
    </xf>
    <xf numFmtId="0" fontId="19" fillId="0" borderId="0" xfId="2">
      <alignment vertical="top"/>
      <protection locked="0"/>
    </xf>
    <xf numFmtId="0" fontId="19" fillId="0" borderId="14" xfId="2" applyBorder="1" applyAlignment="1">
      <alignment horizontal="center" vertical="center" wrapText="1"/>
      <protection locked="0"/>
    </xf>
    <xf numFmtId="0" fontId="19" fillId="0" borderId="16" xfId="2" applyBorder="1" applyAlignment="1">
      <alignment horizontal="center" vertical="center" wrapText="1"/>
      <protection locked="0"/>
    </xf>
    <xf numFmtId="0" fontId="1" fillId="0" borderId="14" xfId="2" applyFont="1" applyBorder="1" applyAlignment="1" applyProtection="1">
      <alignment horizontal="center" vertical="center" wrapText="1"/>
    </xf>
    <xf numFmtId="0" fontId="1" fillId="0" borderId="16" xfId="2" applyFont="1" applyBorder="1" applyAlignment="1" applyProtection="1">
      <alignment horizontal="center" vertical="center" wrapText="1"/>
    </xf>
    <xf numFmtId="0" fontId="1" fillId="0" borderId="17" xfId="2" applyFont="1" applyBorder="1" applyAlignment="1" applyProtection="1">
      <alignment horizontal="center" vertical="center" wrapText="1"/>
    </xf>
    <xf numFmtId="0" fontId="1" fillId="0" borderId="15" xfId="2" applyFont="1" applyBorder="1" applyAlignment="1" applyProtection="1">
      <alignment horizontal="center" vertical="center" wrapText="1"/>
    </xf>
    <xf numFmtId="0" fontId="10" fillId="0" borderId="0" xfId="2" applyFont="1" applyAlignment="1">
      <alignment horizontal="center" vertical="center" wrapText="1"/>
      <protection locked="0"/>
    </xf>
    <xf numFmtId="0" fontId="10" fillId="0" borderId="0" xfId="2" applyFont="1" applyAlignment="1">
      <alignment horizontal="center" vertical="center"/>
      <protection locked="0"/>
    </xf>
    <xf numFmtId="0" fontId="9" fillId="0" borderId="0" xfId="2" applyFont="1" applyAlignment="1">
      <alignment horizontal="right"/>
      <protection locked="0"/>
    </xf>
    <xf numFmtId="0" fontId="1" fillId="0" borderId="4" xfId="2" applyFont="1" applyBorder="1" applyAlignment="1">
      <alignment horizontal="center" vertical="center"/>
      <protection locked="0"/>
    </xf>
    <xf numFmtId="49" fontId="5" fillId="0" borderId="1" xfId="2" applyNumberFormat="1" applyFont="1" applyBorder="1" applyAlignment="1">
      <alignment horizontal="center" vertical="center" wrapText="1"/>
      <protection locked="0"/>
    </xf>
    <xf numFmtId="49" fontId="5" fillId="0" borderId="7" xfId="2" applyNumberFormat="1" applyFont="1" applyBorder="1" applyAlignment="1">
      <alignment horizontal="center" vertical="center" wrapText="1"/>
      <protection locked="0"/>
    </xf>
    <xf numFmtId="0" fontId="3" fillId="0" borderId="0" xfId="2" applyFont="1" applyAlignment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center" vertical="center" wrapText="1"/>
    </xf>
    <xf numFmtId="0" fontId="6" fillId="0" borderId="13" xfId="2" applyFont="1" applyBorder="1" applyAlignment="1">
      <alignment horizontal="center" vertical="center"/>
      <protection locked="0"/>
    </xf>
    <xf numFmtId="0" fontId="6" fillId="0" borderId="13" xfId="2" applyFont="1" applyBorder="1" applyAlignment="1">
      <alignment horizontal="center" vertical="center" wrapText="1"/>
      <protection locked="0"/>
    </xf>
    <xf numFmtId="0" fontId="5" fillId="0" borderId="11" xfId="2" applyFont="1" applyBorder="1" applyAlignment="1" applyProtection="1">
      <alignment horizontal="center" vertical="center" wrapText="1"/>
    </xf>
    <xf numFmtId="0" fontId="2" fillId="0" borderId="12" xfId="2" applyFont="1" applyBorder="1" applyAlignment="1" applyProtection="1">
      <alignment horizontal="center" vertical="center"/>
    </xf>
    <xf numFmtId="0" fontId="2" fillId="0" borderId="13" xfId="2" applyFont="1" applyBorder="1" applyAlignment="1" applyProtection="1">
      <alignment horizontal="left" vertical="center"/>
    </xf>
    <xf numFmtId="0" fontId="2" fillId="0" borderId="11" xfId="2" applyFont="1" applyBorder="1" applyAlignment="1" applyProtection="1">
      <alignment horizontal="right" vertical="center"/>
    </xf>
    <xf numFmtId="0" fontId="5" fillId="0" borderId="10" xfId="2" applyFont="1" applyBorder="1" applyAlignment="1" applyProtection="1">
      <alignment horizontal="center" vertical="center" wrapText="1"/>
    </xf>
    <xf numFmtId="0" fontId="6" fillId="0" borderId="10" xfId="2" applyFont="1" applyBorder="1" applyAlignment="1">
      <alignment horizontal="center" vertical="center" wrapText="1"/>
      <protection locked="0"/>
    </xf>
    <xf numFmtId="0" fontId="5" fillId="0" borderId="11" xfId="2" applyFont="1" applyBorder="1" applyAlignment="1">
      <alignment horizontal="center" vertical="center" wrapText="1"/>
      <protection locked="0"/>
    </xf>
    <xf numFmtId="0" fontId="2" fillId="0" borderId="11" xfId="2" applyFont="1" applyBorder="1" applyAlignment="1" applyProtection="1">
      <alignment horizontal="left" vertical="center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>
      <alignment horizontal="center" vertical="center" wrapText="1"/>
      <protection locked="0"/>
    </xf>
    <xf numFmtId="0" fontId="2" fillId="0" borderId="0" xfId="2" applyFont="1" applyAlignment="1" applyProtection="1">
      <alignment horizontal="left" vertical="center" wrapText="1"/>
    </xf>
    <xf numFmtId="0" fontId="5" fillId="0" borderId="0" xfId="2" applyFont="1" applyAlignment="1" applyProtection="1">
      <alignment horizontal="right" wrapText="1"/>
    </xf>
    <xf numFmtId="0" fontId="5" fillId="0" borderId="0" xfId="2" applyFont="1" applyAlignment="1">
      <protection locked="0"/>
    </xf>
    <xf numFmtId="0" fontId="5" fillId="0" borderId="0" xfId="2" applyFont="1" applyAlignment="1">
      <alignment horizontal="right" vertical="center"/>
      <protection locked="0"/>
    </xf>
    <xf numFmtId="0" fontId="6" fillId="0" borderId="0" xfId="2" applyFont="1">
      <alignment vertical="top"/>
      <protection locked="0"/>
    </xf>
    <xf numFmtId="0" fontId="5" fillId="0" borderId="2" xfId="2" applyFont="1" applyBorder="1" applyAlignment="1" applyProtection="1">
      <alignment horizontal="center" vertical="center" wrapText="1"/>
    </xf>
    <xf numFmtId="0" fontId="23" fillId="0" borderId="0" xfId="2" applyFont="1" applyAlignment="1" applyProtection="1">
      <alignment horizontal="center" vertical="center"/>
    </xf>
    <xf numFmtId="0" fontId="20" fillId="0" borderId="0" xfId="2" applyFont="1" applyAlignment="1">
      <alignment horizontal="left" vertical="center"/>
      <protection locked="0"/>
    </xf>
    <xf numFmtId="0" fontId="19" fillId="0" borderId="3" xfId="2" applyBorder="1" applyAlignment="1" applyProtection="1">
      <alignment horizontal="left" vertical="center"/>
    </xf>
    <xf numFmtId="0" fontId="19" fillId="0" borderId="4" xfId="2" applyBorder="1" applyAlignment="1" applyProtection="1">
      <alignment horizontal="left" vertical="center"/>
    </xf>
    <xf numFmtId="0" fontId="19" fillId="0" borderId="2" xfId="2" applyBorder="1" applyAlignment="1">
      <alignment horizontal="center" vertical="center" wrapText="1"/>
      <protection locked="0"/>
    </xf>
    <xf numFmtId="0" fontId="19" fillId="0" borderId="3" xfId="2" applyBorder="1" applyAlignment="1">
      <alignment horizontal="left" vertical="center" wrapText="1"/>
      <protection locked="0"/>
    </xf>
    <xf numFmtId="0" fontId="19" fillId="0" borderId="4" xfId="2" applyBorder="1" applyAlignment="1">
      <alignment horizontal="left" vertical="center" wrapText="1"/>
      <protection locked="0"/>
    </xf>
  </cellXfs>
  <cellStyles count="3">
    <cellStyle name="Normal" xfId="2" xr:uid="{00000000-0005-0000-0000-000032000000}"/>
    <cellStyle name="Normal 2" xfId="1" xr:uid="{00000000-0005-0000-0000-00002A000000}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workbookViewId="0">
      <pane xSplit="1" ySplit="6" topLeftCell="B7" activePane="bottomRight" state="frozen"/>
      <selection pane="topRight"/>
      <selection pane="bottomLeft"/>
      <selection pane="bottomRight" activeCell="C28" sqref="C28"/>
    </sheetView>
  </sheetViews>
  <sheetFormatPr defaultColWidth="9" defaultRowHeight="12"/>
  <cols>
    <col min="1" max="1" width="44.5" style="151" customWidth="1"/>
    <col min="2" max="2" width="48.5" style="151" customWidth="1"/>
    <col min="3" max="3" width="45.5" style="151" customWidth="1"/>
    <col min="4" max="4" width="51.875" style="151" customWidth="1"/>
    <col min="5" max="5" width="9" style="128" customWidth="1"/>
    <col min="6" max="256" width="9" style="128"/>
    <col min="257" max="257" width="44.5" style="128" customWidth="1"/>
    <col min="258" max="258" width="48.5" style="128" customWidth="1"/>
    <col min="259" max="259" width="45.5" style="128" customWidth="1"/>
    <col min="260" max="260" width="51.875" style="128" customWidth="1"/>
    <col min="261" max="512" width="9" style="128"/>
    <col min="513" max="513" width="44.5" style="128" customWidth="1"/>
    <col min="514" max="514" width="48.5" style="128" customWidth="1"/>
    <col min="515" max="515" width="45.5" style="128" customWidth="1"/>
    <col min="516" max="516" width="51.875" style="128" customWidth="1"/>
    <col min="517" max="768" width="9" style="128"/>
    <col min="769" max="769" width="44.5" style="128" customWidth="1"/>
    <col min="770" max="770" width="48.5" style="128" customWidth="1"/>
    <col min="771" max="771" width="45.5" style="128" customWidth="1"/>
    <col min="772" max="772" width="51.875" style="128" customWidth="1"/>
    <col min="773" max="1024" width="9" style="128"/>
    <col min="1025" max="1025" width="44.5" style="128" customWidth="1"/>
    <col min="1026" max="1026" width="48.5" style="128" customWidth="1"/>
    <col min="1027" max="1027" width="45.5" style="128" customWidth="1"/>
    <col min="1028" max="1028" width="51.875" style="128" customWidth="1"/>
    <col min="1029" max="1280" width="9" style="128"/>
    <col min="1281" max="1281" width="44.5" style="128" customWidth="1"/>
    <col min="1282" max="1282" width="48.5" style="128" customWidth="1"/>
    <col min="1283" max="1283" width="45.5" style="128" customWidth="1"/>
    <col min="1284" max="1284" width="51.875" style="128" customWidth="1"/>
    <col min="1285" max="1536" width="9" style="128"/>
    <col min="1537" max="1537" width="44.5" style="128" customWidth="1"/>
    <col min="1538" max="1538" width="48.5" style="128" customWidth="1"/>
    <col min="1539" max="1539" width="45.5" style="128" customWidth="1"/>
    <col min="1540" max="1540" width="51.875" style="128" customWidth="1"/>
    <col min="1541" max="1792" width="9" style="128"/>
    <col min="1793" max="1793" width="44.5" style="128" customWidth="1"/>
    <col min="1794" max="1794" width="48.5" style="128" customWidth="1"/>
    <col min="1795" max="1795" width="45.5" style="128" customWidth="1"/>
    <col min="1796" max="1796" width="51.875" style="128" customWidth="1"/>
    <col min="1797" max="2048" width="9" style="128"/>
    <col min="2049" max="2049" width="44.5" style="128" customWidth="1"/>
    <col min="2050" max="2050" width="48.5" style="128" customWidth="1"/>
    <col min="2051" max="2051" width="45.5" style="128" customWidth="1"/>
    <col min="2052" max="2052" width="51.875" style="128" customWidth="1"/>
    <col min="2053" max="2304" width="9" style="128"/>
    <col min="2305" max="2305" width="44.5" style="128" customWidth="1"/>
    <col min="2306" max="2306" width="48.5" style="128" customWidth="1"/>
    <col min="2307" max="2307" width="45.5" style="128" customWidth="1"/>
    <col min="2308" max="2308" width="51.875" style="128" customWidth="1"/>
    <col min="2309" max="2560" width="9" style="128"/>
    <col min="2561" max="2561" width="44.5" style="128" customWidth="1"/>
    <col min="2562" max="2562" width="48.5" style="128" customWidth="1"/>
    <col min="2563" max="2563" width="45.5" style="128" customWidth="1"/>
    <col min="2564" max="2564" width="51.875" style="128" customWidth="1"/>
    <col min="2565" max="2816" width="9" style="128"/>
    <col min="2817" max="2817" width="44.5" style="128" customWidth="1"/>
    <col min="2818" max="2818" width="48.5" style="128" customWidth="1"/>
    <col min="2819" max="2819" width="45.5" style="128" customWidth="1"/>
    <col min="2820" max="2820" width="51.875" style="128" customWidth="1"/>
    <col min="2821" max="3072" width="9" style="128"/>
    <col min="3073" max="3073" width="44.5" style="128" customWidth="1"/>
    <col min="3074" max="3074" width="48.5" style="128" customWidth="1"/>
    <col min="3075" max="3075" width="45.5" style="128" customWidth="1"/>
    <col min="3076" max="3076" width="51.875" style="128" customWidth="1"/>
    <col min="3077" max="3328" width="9" style="128"/>
    <col min="3329" max="3329" width="44.5" style="128" customWidth="1"/>
    <col min="3330" max="3330" width="48.5" style="128" customWidth="1"/>
    <col min="3331" max="3331" width="45.5" style="128" customWidth="1"/>
    <col min="3332" max="3332" width="51.875" style="128" customWidth="1"/>
    <col min="3333" max="3584" width="9" style="128"/>
    <col min="3585" max="3585" width="44.5" style="128" customWidth="1"/>
    <col min="3586" max="3586" width="48.5" style="128" customWidth="1"/>
    <col min="3587" max="3587" width="45.5" style="128" customWidth="1"/>
    <col min="3588" max="3588" width="51.875" style="128" customWidth="1"/>
    <col min="3589" max="3840" width="9" style="128"/>
    <col min="3841" max="3841" width="44.5" style="128" customWidth="1"/>
    <col min="3842" max="3842" width="48.5" style="128" customWidth="1"/>
    <col min="3843" max="3843" width="45.5" style="128" customWidth="1"/>
    <col min="3844" max="3844" width="51.875" style="128" customWidth="1"/>
    <col min="3845" max="4096" width="9" style="128"/>
    <col min="4097" max="4097" width="44.5" style="128" customWidth="1"/>
    <col min="4098" max="4098" width="48.5" style="128" customWidth="1"/>
    <col min="4099" max="4099" width="45.5" style="128" customWidth="1"/>
    <col min="4100" max="4100" width="51.875" style="128" customWidth="1"/>
    <col min="4101" max="4352" width="9" style="128"/>
    <col min="4353" max="4353" width="44.5" style="128" customWidth="1"/>
    <col min="4354" max="4354" width="48.5" style="128" customWidth="1"/>
    <col min="4355" max="4355" width="45.5" style="128" customWidth="1"/>
    <col min="4356" max="4356" width="51.875" style="128" customWidth="1"/>
    <col min="4357" max="4608" width="9" style="128"/>
    <col min="4609" max="4609" width="44.5" style="128" customWidth="1"/>
    <col min="4610" max="4610" width="48.5" style="128" customWidth="1"/>
    <col min="4611" max="4611" width="45.5" style="128" customWidth="1"/>
    <col min="4612" max="4612" width="51.875" style="128" customWidth="1"/>
    <col min="4613" max="4864" width="9" style="128"/>
    <col min="4865" max="4865" width="44.5" style="128" customWidth="1"/>
    <col min="4866" max="4866" width="48.5" style="128" customWidth="1"/>
    <col min="4867" max="4867" width="45.5" style="128" customWidth="1"/>
    <col min="4868" max="4868" width="51.875" style="128" customWidth="1"/>
    <col min="4869" max="5120" width="9" style="128"/>
    <col min="5121" max="5121" width="44.5" style="128" customWidth="1"/>
    <col min="5122" max="5122" width="48.5" style="128" customWidth="1"/>
    <col min="5123" max="5123" width="45.5" style="128" customWidth="1"/>
    <col min="5124" max="5124" width="51.875" style="128" customWidth="1"/>
    <col min="5125" max="5376" width="9" style="128"/>
    <col min="5377" max="5377" width="44.5" style="128" customWidth="1"/>
    <col min="5378" max="5378" width="48.5" style="128" customWidth="1"/>
    <col min="5379" max="5379" width="45.5" style="128" customWidth="1"/>
    <col min="5380" max="5380" width="51.875" style="128" customWidth="1"/>
    <col min="5381" max="5632" width="9" style="128"/>
    <col min="5633" max="5633" width="44.5" style="128" customWidth="1"/>
    <col min="5634" max="5634" width="48.5" style="128" customWidth="1"/>
    <col min="5635" max="5635" width="45.5" style="128" customWidth="1"/>
    <col min="5636" max="5636" width="51.875" style="128" customWidth="1"/>
    <col min="5637" max="5888" width="9" style="128"/>
    <col min="5889" max="5889" width="44.5" style="128" customWidth="1"/>
    <col min="5890" max="5890" width="48.5" style="128" customWidth="1"/>
    <col min="5891" max="5891" width="45.5" style="128" customWidth="1"/>
    <col min="5892" max="5892" width="51.875" style="128" customWidth="1"/>
    <col min="5893" max="6144" width="9" style="128"/>
    <col min="6145" max="6145" width="44.5" style="128" customWidth="1"/>
    <col min="6146" max="6146" width="48.5" style="128" customWidth="1"/>
    <col min="6147" max="6147" width="45.5" style="128" customWidth="1"/>
    <col min="6148" max="6148" width="51.875" style="128" customWidth="1"/>
    <col min="6149" max="6400" width="9" style="128"/>
    <col min="6401" max="6401" width="44.5" style="128" customWidth="1"/>
    <col min="6402" max="6402" width="48.5" style="128" customWidth="1"/>
    <col min="6403" max="6403" width="45.5" style="128" customWidth="1"/>
    <col min="6404" max="6404" width="51.875" style="128" customWidth="1"/>
    <col min="6405" max="6656" width="9" style="128"/>
    <col min="6657" max="6657" width="44.5" style="128" customWidth="1"/>
    <col min="6658" max="6658" width="48.5" style="128" customWidth="1"/>
    <col min="6659" max="6659" width="45.5" style="128" customWidth="1"/>
    <col min="6660" max="6660" width="51.875" style="128" customWidth="1"/>
    <col min="6661" max="6912" width="9" style="128"/>
    <col min="6913" max="6913" width="44.5" style="128" customWidth="1"/>
    <col min="6914" max="6914" width="48.5" style="128" customWidth="1"/>
    <col min="6915" max="6915" width="45.5" style="128" customWidth="1"/>
    <col min="6916" max="6916" width="51.875" style="128" customWidth="1"/>
    <col min="6917" max="7168" width="9" style="128"/>
    <col min="7169" max="7169" width="44.5" style="128" customWidth="1"/>
    <col min="7170" max="7170" width="48.5" style="128" customWidth="1"/>
    <col min="7171" max="7171" width="45.5" style="128" customWidth="1"/>
    <col min="7172" max="7172" width="51.875" style="128" customWidth="1"/>
    <col min="7173" max="7424" width="9" style="128"/>
    <col min="7425" max="7425" width="44.5" style="128" customWidth="1"/>
    <col min="7426" max="7426" width="48.5" style="128" customWidth="1"/>
    <col min="7427" max="7427" width="45.5" style="128" customWidth="1"/>
    <col min="7428" max="7428" width="51.875" style="128" customWidth="1"/>
    <col min="7429" max="7680" width="9" style="128"/>
    <col min="7681" max="7681" width="44.5" style="128" customWidth="1"/>
    <col min="7682" max="7682" width="48.5" style="128" customWidth="1"/>
    <col min="7683" max="7683" width="45.5" style="128" customWidth="1"/>
    <col min="7684" max="7684" width="51.875" style="128" customWidth="1"/>
    <col min="7685" max="7936" width="9" style="128"/>
    <col min="7937" max="7937" width="44.5" style="128" customWidth="1"/>
    <col min="7938" max="7938" width="48.5" style="128" customWidth="1"/>
    <col min="7939" max="7939" width="45.5" style="128" customWidth="1"/>
    <col min="7940" max="7940" width="51.875" style="128" customWidth="1"/>
    <col min="7941" max="8192" width="9" style="128"/>
    <col min="8193" max="8193" width="44.5" style="128" customWidth="1"/>
    <col min="8194" max="8194" width="48.5" style="128" customWidth="1"/>
    <col min="8195" max="8195" width="45.5" style="128" customWidth="1"/>
    <col min="8196" max="8196" width="51.875" style="128" customWidth="1"/>
    <col min="8197" max="8448" width="9" style="128"/>
    <col min="8449" max="8449" width="44.5" style="128" customWidth="1"/>
    <col min="8450" max="8450" width="48.5" style="128" customWidth="1"/>
    <col min="8451" max="8451" width="45.5" style="128" customWidth="1"/>
    <col min="8452" max="8452" width="51.875" style="128" customWidth="1"/>
    <col min="8453" max="8704" width="9" style="128"/>
    <col min="8705" max="8705" width="44.5" style="128" customWidth="1"/>
    <col min="8706" max="8706" width="48.5" style="128" customWidth="1"/>
    <col min="8707" max="8707" width="45.5" style="128" customWidth="1"/>
    <col min="8708" max="8708" width="51.875" style="128" customWidth="1"/>
    <col min="8709" max="8960" width="9" style="128"/>
    <col min="8961" max="8961" width="44.5" style="128" customWidth="1"/>
    <col min="8962" max="8962" width="48.5" style="128" customWidth="1"/>
    <col min="8963" max="8963" width="45.5" style="128" customWidth="1"/>
    <col min="8964" max="8964" width="51.875" style="128" customWidth="1"/>
    <col min="8965" max="9216" width="9" style="128"/>
    <col min="9217" max="9217" width="44.5" style="128" customWidth="1"/>
    <col min="9218" max="9218" width="48.5" style="128" customWidth="1"/>
    <col min="9219" max="9219" width="45.5" style="128" customWidth="1"/>
    <col min="9220" max="9220" width="51.875" style="128" customWidth="1"/>
    <col min="9221" max="9472" width="9" style="128"/>
    <col min="9473" max="9473" width="44.5" style="128" customWidth="1"/>
    <col min="9474" max="9474" width="48.5" style="128" customWidth="1"/>
    <col min="9475" max="9475" width="45.5" style="128" customWidth="1"/>
    <col min="9476" max="9476" width="51.875" style="128" customWidth="1"/>
    <col min="9477" max="9728" width="9" style="128"/>
    <col min="9729" max="9729" width="44.5" style="128" customWidth="1"/>
    <col min="9730" max="9730" width="48.5" style="128" customWidth="1"/>
    <col min="9731" max="9731" width="45.5" style="128" customWidth="1"/>
    <col min="9732" max="9732" width="51.875" style="128" customWidth="1"/>
    <col min="9733" max="9984" width="9" style="128"/>
    <col min="9985" max="9985" width="44.5" style="128" customWidth="1"/>
    <col min="9986" max="9986" width="48.5" style="128" customWidth="1"/>
    <col min="9987" max="9987" width="45.5" style="128" customWidth="1"/>
    <col min="9988" max="9988" width="51.875" style="128" customWidth="1"/>
    <col min="9989" max="10240" width="9" style="128"/>
    <col min="10241" max="10241" width="44.5" style="128" customWidth="1"/>
    <col min="10242" max="10242" width="48.5" style="128" customWidth="1"/>
    <col min="10243" max="10243" width="45.5" style="128" customWidth="1"/>
    <col min="10244" max="10244" width="51.875" style="128" customWidth="1"/>
    <col min="10245" max="10496" width="9" style="128"/>
    <col min="10497" max="10497" width="44.5" style="128" customWidth="1"/>
    <col min="10498" max="10498" width="48.5" style="128" customWidth="1"/>
    <col min="10499" max="10499" width="45.5" style="128" customWidth="1"/>
    <col min="10500" max="10500" width="51.875" style="128" customWidth="1"/>
    <col min="10501" max="10752" width="9" style="128"/>
    <col min="10753" max="10753" width="44.5" style="128" customWidth="1"/>
    <col min="10754" max="10754" width="48.5" style="128" customWidth="1"/>
    <col min="10755" max="10755" width="45.5" style="128" customWidth="1"/>
    <col min="10756" max="10756" width="51.875" style="128" customWidth="1"/>
    <col min="10757" max="11008" width="9" style="128"/>
    <col min="11009" max="11009" width="44.5" style="128" customWidth="1"/>
    <col min="11010" max="11010" width="48.5" style="128" customWidth="1"/>
    <col min="11011" max="11011" width="45.5" style="128" customWidth="1"/>
    <col min="11012" max="11012" width="51.875" style="128" customWidth="1"/>
    <col min="11013" max="11264" width="9" style="128"/>
    <col min="11265" max="11265" width="44.5" style="128" customWidth="1"/>
    <col min="11266" max="11266" width="48.5" style="128" customWidth="1"/>
    <col min="11267" max="11267" width="45.5" style="128" customWidth="1"/>
    <col min="11268" max="11268" width="51.875" style="128" customWidth="1"/>
    <col min="11269" max="11520" width="9" style="128"/>
    <col min="11521" max="11521" width="44.5" style="128" customWidth="1"/>
    <col min="11522" max="11522" width="48.5" style="128" customWidth="1"/>
    <col min="11523" max="11523" width="45.5" style="128" customWidth="1"/>
    <col min="11524" max="11524" width="51.875" style="128" customWidth="1"/>
    <col min="11525" max="11776" width="9" style="128"/>
    <col min="11777" max="11777" width="44.5" style="128" customWidth="1"/>
    <col min="11778" max="11778" width="48.5" style="128" customWidth="1"/>
    <col min="11779" max="11779" width="45.5" style="128" customWidth="1"/>
    <col min="11780" max="11780" width="51.875" style="128" customWidth="1"/>
    <col min="11781" max="12032" width="9" style="128"/>
    <col min="12033" max="12033" width="44.5" style="128" customWidth="1"/>
    <col min="12034" max="12034" width="48.5" style="128" customWidth="1"/>
    <col min="12035" max="12035" width="45.5" style="128" customWidth="1"/>
    <col min="12036" max="12036" width="51.875" style="128" customWidth="1"/>
    <col min="12037" max="12288" width="9" style="128"/>
    <col min="12289" max="12289" width="44.5" style="128" customWidth="1"/>
    <col min="12290" max="12290" width="48.5" style="128" customWidth="1"/>
    <col min="12291" max="12291" width="45.5" style="128" customWidth="1"/>
    <col min="12292" max="12292" width="51.875" style="128" customWidth="1"/>
    <col min="12293" max="12544" width="9" style="128"/>
    <col min="12545" max="12545" width="44.5" style="128" customWidth="1"/>
    <col min="12546" max="12546" width="48.5" style="128" customWidth="1"/>
    <col min="12547" max="12547" width="45.5" style="128" customWidth="1"/>
    <col min="12548" max="12548" width="51.875" style="128" customWidth="1"/>
    <col min="12549" max="12800" width="9" style="128"/>
    <col min="12801" max="12801" width="44.5" style="128" customWidth="1"/>
    <col min="12802" max="12802" width="48.5" style="128" customWidth="1"/>
    <col min="12803" max="12803" width="45.5" style="128" customWidth="1"/>
    <col min="12804" max="12804" width="51.875" style="128" customWidth="1"/>
    <col min="12805" max="13056" width="9" style="128"/>
    <col min="13057" max="13057" width="44.5" style="128" customWidth="1"/>
    <col min="13058" max="13058" width="48.5" style="128" customWidth="1"/>
    <col min="13059" max="13059" width="45.5" style="128" customWidth="1"/>
    <col min="13060" max="13060" width="51.875" style="128" customWidth="1"/>
    <col min="13061" max="13312" width="9" style="128"/>
    <col min="13313" max="13313" width="44.5" style="128" customWidth="1"/>
    <col min="13314" max="13314" width="48.5" style="128" customWidth="1"/>
    <col min="13315" max="13315" width="45.5" style="128" customWidth="1"/>
    <col min="13316" max="13316" width="51.875" style="128" customWidth="1"/>
    <col min="13317" max="13568" width="9" style="128"/>
    <col min="13569" max="13569" width="44.5" style="128" customWidth="1"/>
    <col min="13570" max="13570" width="48.5" style="128" customWidth="1"/>
    <col min="13571" max="13571" width="45.5" style="128" customWidth="1"/>
    <col min="13572" max="13572" width="51.875" style="128" customWidth="1"/>
    <col min="13573" max="13824" width="9" style="128"/>
    <col min="13825" max="13825" width="44.5" style="128" customWidth="1"/>
    <col min="13826" max="13826" width="48.5" style="128" customWidth="1"/>
    <col min="13827" max="13827" width="45.5" style="128" customWidth="1"/>
    <col min="13828" max="13828" width="51.875" style="128" customWidth="1"/>
    <col min="13829" max="14080" width="9" style="128"/>
    <col min="14081" max="14081" width="44.5" style="128" customWidth="1"/>
    <col min="14082" max="14082" width="48.5" style="128" customWidth="1"/>
    <col min="14083" max="14083" width="45.5" style="128" customWidth="1"/>
    <col min="14084" max="14084" width="51.875" style="128" customWidth="1"/>
    <col min="14085" max="14336" width="9" style="128"/>
    <col min="14337" max="14337" width="44.5" style="128" customWidth="1"/>
    <col min="14338" max="14338" width="48.5" style="128" customWidth="1"/>
    <col min="14339" max="14339" width="45.5" style="128" customWidth="1"/>
    <col min="14340" max="14340" width="51.875" style="128" customWidth="1"/>
    <col min="14341" max="14592" width="9" style="128"/>
    <col min="14593" max="14593" width="44.5" style="128" customWidth="1"/>
    <col min="14594" max="14594" width="48.5" style="128" customWidth="1"/>
    <col min="14595" max="14595" width="45.5" style="128" customWidth="1"/>
    <col min="14596" max="14596" width="51.875" style="128" customWidth="1"/>
    <col min="14597" max="14848" width="9" style="128"/>
    <col min="14849" max="14849" width="44.5" style="128" customWidth="1"/>
    <col min="14850" max="14850" width="48.5" style="128" customWidth="1"/>
    <col min="14851" max="14851" width="45.5" style="128" customWidth="1"/>
    <col min="14852" max="14852" width="51.875" style="128" customWidth="1"/>
    <col min="14853" max="15104" width="9" style="128"/>
    <col min="15105" max="15105" width="44.5" style="128" customWidth="1"/>
    <col min="15106" max="15106" width="48.5" style="128" customWidth="1"/>
    <col min="15107" max="15107" width="45.5" style="128" customWidth="1"/>
    <col min="15108" max="15108" width="51.875" style="128" customWidth="1"/>
    <col min="15109" max="15360" width="9" style="128"/>
    <col min="15361" max="15361" width="44.5" style="128" customWidth="1"/>
    <col min="15362" max="15362" width="48.5" style="128" customWidth="1"/>
    <col min="15363" max="15363" width="45.5" style="128" customWidth="1"/>
    <col min="15364" max="15364" width="51.875" style="128" customWidth="1"/>
    <col min="15365" max="15616" width="9" style="128"/>
    <col min="15617" max="15617" width="44.5" style="128" customWidth="1"/>
    <col min="15618" max="15618" width="48.5" style="128" customWidth="1"/>
    <col min="15619" max="15619" width="45.5" style="128" customWidth="1"/>
    <col min="15620" max="15620" width="51.875" style="128" customWidth="1"/>
    <col min="15621" max="15872" width="9" style="128"/>
    <col min="15873" max="15873" width="44.5" style="128" customWidth="1"/>
    <col min="15874" max="15874" width="48.5" style="128" customWidth="1"/>
    <col min="15875" max="15875" width="45.5" style="128" customWidth="1"/>
    <col min="15876" max="15876" width="51.875" style="128" customWidth="1"/>
    <col min="15877" max="16128" width="9" style="128"/>
    <col min="16129" max="16129" width="44.5" style="128" customWidth="1"/>
    <col min="16130" max="16130" width="48.5" style="128" customWidth="1"/>
    <col min="16131" max="16131" width="45.5" style="128" customWidth="1"/>
    <col min="16132" max="16132" width="51.875" style="128" customWidth="1"/>
    <col min="16133" max="16384" width="9" style="128"/>
  </cols>
  <sheetData>
    <row r="1" spans="1:4" ht="16.95" customHeight="1">
      <c r="A1" s="152"/>
      <c r="B1" s="153"/>
      <c r="C1" s="153"/>
      <c r="D1" s="132" t="s">
        <v>0</v>
      </c>
    </row>
    <row r="2" spans="1:4" ht="36" customHeight="1">
      <c r="A2" s="168" t="s">
        <v>1</v>
      </c>
      <c r="B2" s="169"/>
      <c r="C2" s="169"/>
      <c r="D2" s="169"/>
    </row>
    <row r="3" spans="1:4" ht="21" customHeight="1">
      <c r="A3" s="170" t="s">
        <v>2</v>
      </c>
      <c r="B3" s="171"/>
      <c r="C3" s="131"/>
      <c r="D3" s="130" t="s">
        <v>3</v>
      </c>
    </row>
    <row r="4" spans="1:4" ht="19.5" customHeight="1">
      <c r="A4" s="172" t="s">
        <v>4</v>
      </c>
      <c r="B4" s="173"/>
      <c r="C4" s="172" t="s">
        <v>5</v>
      </c>
      <c r="D4" s="173"/>
    </row>
    <row r="5" spans="1:4" ht="19.5" customHeight="1">
      <c r="A5" s="174" t="s">
        <v>6</v>
      </c>
      <c r="B5" s="174" t="s">
        <v>7</v>
      </c>
      <c r="C5" s="174" t="s">
        <v>8</v>
      </c>
      <c r="D5" s="174" t="s">
        <v>7</v>
      </c>
    </row>
    <row r="6" spans="1:4" ht="19.5" customHeight="1">
      <c r="A6" s="175"/>
      <c r="B6" s="175"/>
      <c r="C6" s="175"/>
      <c r="D6" s="175"/>
    </row>
    <row r="7" spans="1:4" ht="20.25" customHeight="1">
      <c r="A7" s="138" t="s">
        <v>9</v>
      </c>
      <c r="B7" s="114">
        <v>3736.4725579999999</v>
      </c>
      <c r="C7" s="138" t="s">
        <v>10</v>
      </c>
      <c r="D7" s="134"/>
    </row>
    <row r="8" spans="1:4" ht="20.25" customHeight="1">
      <c r="A8" s="138" t="s">
        <v>11</v>
      </c>
      <c r="B8" s="114"/>
      <c r="C8" s="138" t="s">
        <v>12</v>
      </c>
      <c r="D8" s="134"/>
    </row>
    <row r="9" spans="1:4" ht="20.25" customHeight="1">
      <c r="A9" s="138" t="s">
        <v>13</v>
      </c>
      <c r="B9" s="114"/>
      <c r="C9" s="138" t="s">
        <v>14</v>
      </c>
      <c r="D9" s="134"/>
    </row>
    <row r="10" spans="1:4" ht="20.25" customHeight="1">
      <c r="A10" s="138" t="s">
        <v>15</v>
      </c>
      <c r="B10" s="62">
        <v>500</v>
      </c>
      <c r="C10" s="138" t="s">
        <v>16</v>
      </c>
      <c r="D10" s="134"/>
    </row>
    <row r="11" spans="1:4" ht="20.25" customHeight="1">
      <c r="A11" s="138" t="s">
        <v>17</v>
      </c>
      <c r="B11" s="114">
        <v>454.24</v>
      </c>
      <c r="C11" s="138" t="s">
        <v>18</v>
      </c>
      <c r="D11" s="114">
        <v>3708.13</v>
      </c>
    </row>
    <row r="12" spans="1:4" ht="20.25" customHeight="1">
      <c r="A12" s="138" t="s">
        <v>19</v>
      </c>
      <c r="B12" s="62"/>
      <c r="C12" s="138" t="s">
        <v>20</v>
      </c>
      <c r="D12" s="134"/>
    </row>
    <row r="13" spans="1:4" ht="20.25" customHeight="1">
      <c r="A13" s="138" t="s">
        <v>21</v>
      </c>
      <c r="B13" s="62"/>
      <c r="C13" s="138" t="s">
        <v>22</v>
      </c>
      <c r="D13" s="134"/>
    </row>
    <row r="14" spans="1:4" ht="20.25" customHeight="1">
      <c r="A14" s="138" t="s">
        <v>23</v>
      </c>
      <c r="B14" s="62"/>
      <c r="C14" s="138" t="s">
        <v>24</v>
      </c>
      <c r="D14" s="114">
        <v>424.64</v>
      </c>
    </row>
    <row r="15" spans="1:4" ht="20.25" customHeight="1">
      <c r="A15" s="154" t="s">
        <v>25</v>
      </c>
      <c r="B15" s="62"/>
      <c r="C15" s="138" t="s">
        <v>26</v>
      </c>
      <c r="D15" s="114">
        <v>273.17</v>
      </c>
    </row>
    <row r="16" spans="1:4" ht="20.25" customHeight="1">
      <c r="A16" s="154" t="s">
        <v>27</v>
      </c>
      <c r="B16" s="155">
        <v>454.24</v>
      </c>
      <c r="C16" s="138" t="s">
        <v>28</v>
      </c>
      <c r="D16" s="134"/>
    </row>
    <row r="17" spans="1:17" ht="20.25" customHeight="1">
      <c r="A17" s="156"/>
      <c r="B17" s="156"/>
      <c r="C17" s="138" t="s">
        <v>29</v>
      </c>
      <c r="D17" s="134"/>
    </row>
    <row r="18" spans="1:17" ht="20.25" customHeight="1">
      <c r="A18" s="156"/>
      <c r="B18" s="156"/>
      <c r="C18" s="138" t="s">
        <v>30</v>
      </c>
      <c r="D18" s="134"/>
    </row>
    <row r="19" spans="1:17" ht="20.25" customHeight="1">
      <c r="A19" s="156"/>
      <c r="B19" s="156"/>
      <c r="C19" s="138" t="s">
        <v>31</v>
      </c>
      <c r="D19" s="134"/>
      <c r="Q19" s="128">
        <f>R19</f>
        <v>0</v>
      </c>
    </row>
    <row r="20" spans="1:17" ht="20.25" customHeight="1">
      <c r="A20" s="156"/>
      <c r="B20" s="156"/>
      <c r="C20" s="138" t="s">
        <v>32</v>
      </c>
      <c r="D20" s="134"/>
    </row>
    <row r="21" spans="1:17" ht="20.25" customHeight="1">
      <c r="A21" s="156"/>
      <c r="B21" s="156"/>
      <c r="C21" s="138" t="s">
        <v>33</v>
      </c>
      <c r="D21" s="134"/>
    </row>
    <row r="22" spans="1:17" ht="20.25" customHeight="1">
      <c r="A22" s="156"/>
      <c r="B22" s="156"/>
      <c r="C22" s="138" t="s">
        <v>34</v>
      </c>
      <c r="D22" s="134"/>
    </row>
    <row r="23" spans="1:17" ht="20.25" customHeight="1">
      <c r="A23" s="156"/>
      <c r="B23" s="156"/>
      <c r="C23" s="138" t="s">
        <v>35</v>
      </c>
      <c r="D23" s="134"/>
    </row>
    <row r="24" spans="1:17" ht="20.25" customHeight="1">
      <c r="A24" s="156"/>
      <c r="B24" s="156"/>
      <c r="C24" s="138" t="s">
        <v>36</v>
      </c>
      <c r="D24" s="134"/>
    </row>
    <row r="25" spans="1:17" ht="20.25" customHeight="1">
      <c r="A25" s="156"/>
      <c r="B25" s="156"/>
      <c r="C25" s="138" t="s">
        <v>37</v>
      </c>
      <c r="D25" s="114">
        <v>284.77</v>
      </c>
    </row>
    <row r="26" spans="1:17" ht="20.25" customHeight="1">
      <c r="A26" s="156"/>
      <c r="B26" s="156"/>
      <c r="C26" s="138" t="s">
        <v>38</v>
      </c>
      <c r="D26" s="134"/>
    </row>
    <row r="27" spans="1:17" ht="20.25" customHeight="1">
      <c r="A27" s="156"/>
      <c r="B27" s="156"/>
      <c r="C27" s="138" t="s">
        <v>39</v>
      </c>
      <c r="D27" s="134"/>
    </row>
    <row r="28" spans="1:17" ht="20.25" customHeight="1">
      <c r="A28" s="156"/>
      <c r="B28" s="156"/>
      <c r="C28" s="138" t="s">
        <v>40</v>
      </c>
      <c r="D28" s="134"/>
    </row>
    <row r="29" spans="1:17" ht="20.25" customHeight="1">
      <c r="A29" s="156"/>
      <c r="B29" s="156"/>
      <c r="C29" s="138" t="s">
        <v>41</v>
      </c>
      <c r="D29" s="134"/>
    </row>
    <row r="30" spans="1:17" ht="20.25" customHeight="1">
      <c r="A30" s="157" t="s">
        <v>42</v>
      </c>
      <c r="B30" s="158">
        <f>B7+B10+B11</f>
        <v>4690.7125579999993</v>
      </c>
      <c r="C30" s="141" t="s">
        <v>43</v>
      </c>
      <c r="D30" s="143">
        <f>SUM(D7:D29)</f>
        <v>4690.7100000000009</v>
      </c>
    </row>
    <row r="31" spans="1:17" ht="20.25" customHeight="1">
      <c r="A31" s="154" t="s">
        <v>44</v>
      </c>
      <c r="B31" s="159" t="s">
        <v>45</v>
      </c>
      <c r="C31" s="138" t="s">
        <v>46</v>
      </c>
      <c r="D31" s="160" t="s">
        <v>47</v>
      </c>
    </row>
    <row r="32" spans="1:17" ht="20.25" customHeight="1">
      <c r="A32" s="161" t="s">
        <v>48</v>
      </c>
      <c r="B32" s="158">
        <f>B30</f>
        <v>4690.7125579999993</v>
      </c>
      <c r="C32" s="141" t="s">
        <v>49</v>
      </c>
      <c r="D32" s="162">
        <f>D30</f>
        <v>4690.7100000000009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1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81" orientation="landscape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Q163"/>
  <sheetViews>
    <sheetView workbookViewId="0">
      <selection activeCell="E14" sqref="E14"/>
    </sheetView>
  </sheetViews>
  <sheetFormatPr defaultColWidth="10.625" defaultRowHeight="12" customHeight="1"/>
  <cols>
    <col min="1" max="1" width="32.875" style="1" customWidth="1"/>
    <col min="2" max="2" width="29.75" style="1" customWidth="1"/>
    <col min="3" max="3" width="20.125" style="74" customWidth="1"/>
    <col min="4" max="4" width="15.5" style="74" customWidth="1"/>
    <col min="5" max="5" width="27.5" style="74" customWidth="1"/>
    <col min="6" max="6" width="13.125" style="75" customWidth="1"/>
    <col min="7" max="7" width="15.375" style="74" customWidth="1"/>
    <col min="8" max="9" width="14.5" style="75" customWidth="1"/>
    <col min="10" max="10" width="98.125" style="1" customWidth="1"/>
    <col min="11" max="11" width="10.625" style="2" customWidth="1"/>
    <col min="12" max="16384" width="10.625" style="2"/>
  </cols>
  <sheetData>
    <row r="1" spans="1:10" ht="15" customHeight="1">
      <c r="J1" s="53" t="s">
        <v>521</v>
      </c>
    </row>
    <row r="2" spans="1:10" ht="28.5" customHeight="1">
      <c r="A2" s="250" t="s">
        <v>522</v>
      </c>
      <c r="B2" s="179"/>
      <c r="C2" s="179"/>
      <c r="D2" s="179"/>
      <c r="E2" s="179"/>
      <c r="F2" s="180"/>
      <c r="G2" s="179"/>
      <c r="H2" s="180"/>
      <c r="I2" s="180"/>
      <c r="J2" s="179"/>
    </row>
    <row r="3" spans="1:10" ht="17.25" customHeight="1">
      <c r="A3" s="269" t="s">
        <v>2</v>
      </c>
      <c r="B3" s="270"/>
      <c r="C3" s="270"/>
      <c r="D3" s="270"/>
      <c r="E3" s="270"/>
      <c r="F3" s="271"/>
      <c r="G3" s="270"/>
      <c r="H3" s="271"/>
    </row>
    <row r="4" spans="1:10" ht="44.25" customHeight="1">
      <c r="A4" s="5" t="s">
        <v>523</v>
      </c>
      <c r="B4" s="5" t="s">
        <v>524</v>
      </c>
      <c r="C4" s="5" t="s">
        <v>525</v>
      </c>
      <c r="D4" s="5" t="s">
        <v>526</v>
      </c>
      <c r="E4" s="5" t="s">
        <v>527</v>
      </c>
      <c r="F4" s="13" t="s">
        <v>528</v>
      </c>
      <c r="G4" s="5" t="s">
        <v>529</v>
      </c>
      <c r="H4" s="13" t="s">
        <v>530</v>
      </c>
      <c r="I4" s="13" t="s">
        <v>531</v>
      </c>
      <c r="J4" s="5" t="s">
        <v>532</v>
      </c>
    </row>
    <row r="5" spans="1:10" ht="22.8" customHeight="1">
      <c r="A5" s="5">
        <v>1</v>
      </c>
      <c r="B5" s="13">
        <v>2</v>
      </c>
      <c r="C5" s="5">
        <v>3</v>
      </c>
      <c r="D5" s="13">
        <v>4</v>
      </c>
      <c r="E5" s="5">
        <v>5</v>
      </c>
      <c r="F5" s="13">
        <v>6</v>
      </c>
      <c r="G5" s="5">
        <v>7</v>
      </c>
      <c r="H5" s="13">
        <v>8</v>
      </c>
      <c r="I5" s="5">
        <v>9</v>
      </c>
      <c r="J5" s="13">
        <v>10</v>
      </c>
    </row>
    <row r="6" spans="1:10" ht="30" customHeight="1">
      <c r="A6" s="76" t="s">
        <v>68</v>
      </c>
      <c r="B6" s="77"/>
      <c r="C6" s="76"/>
      <c r="D6" s="76"/>
      <c r="E6" s="76"/>
      <c r="F6" s="78"/>
      <c r="G6" s="76"/>
      <c r="H6" s="78"/>
      <c r="I6" s="78"/>
      <c r="J6" s="76"/>
    </row>
    <row r="7" spans="1:10" ht="30" customHeight="1">
      <c r="A7" s="272" t="s">
        <v>430</v>
      </c>
      <c r="B7" s="272" t="s">
        <v>533</v>
      </c>
      <c r="C7" s="79" t="s">
        <v>534</v>
      </c>
      <c r="D7" s="79" t="s">
        <v>535</v>
      </c>
      <c r="E7" s="80" t="s">
        <v>536</v>
      </c>
      <c r="F7" s="79" t="s">
        <v>537</v>
      </c>
      <c r="G7" s="80" t="s">
        <v>538</v>
      </c>
      <c r="H7" s="79" t="s">
        <v>539</v>
      </c>
      <c r="I7" s="79" t="s">
        <v>540</v>
      </c>
      <c r="J7" s="83" t="s">
        <v>541</v>
      </c>
    </row>
    <row r="8" spans="1:10" ht="30" customHeight="1">
      <c r="A8" s="273"/>
      <c r="B8" s="273"/>
      <c r="C8" s="81" t="s">
        <v>534</v>
      </c>
      <c r="D8" s="81" t="s">
        <v>535</v>
      </c>
      <c r="E8" s="81" t="s">
        <v>542</v>
      </c>
      <c r="F8" s="82" t="s">
        <v>537</v>
      </c>
      <c r="G8" s="81" t="s">
        <v>543</v>
      </c>
      <c r="H8" s="82" t="s">
        <v>539</v>
      </c>
      <c r="I8" s="82" t="s">
        <v>540</v>
      </c>
      <c r="J8" s="84" t="s">
        <v>544</v>
      </c>
    </row>
    <row r="9" spans="1:10" ht="30" customHeight="1">
      <c r="A9" s="273"/>
      <c r="B9" s="273"/>
      <c r="C9" s="81" t="s">
        <v>534</v>
      </c>
      <c r="D9" s="81" t="s">
        <v>535</v>
      </c>
      <c r="E9" s="81" t="s">
        <v>545</v>
      </c>
      <c r="F9" s="82" t="s">
        <v>537</v>
      </c>
      <c r="G9" s="81" t="s">
        <v>546</v>
      </c>
      <c r="H9" s="82" t="s">
        <v>539</v>
      </c>
      <c r="I9" s="82" t="s">
        <v>540</v>
      </c>
      <c r="J9" s="84" t="s">
        <v>547</v>
      </c>
    </row>
    <row r="10" spans="1:10" ht="30" customHeight="1">
      <c r="A10" s="273"/>
      <c r="B10" s="273"/>
      <c r="C10" s="81" t="s">
        <v>548</v>
      </c>
      <c r="D10" s="81" t="s">
        <v>549</v>
      </c>
      <c r="E10" s="81" t="s">
        <v>550</v>
      </c>
      <c r="F10" s="82" t="s">
        <v>537</v>
      </c>
      <c r="G10" s="81" t="s">
        <v>551</v>
      </c>
      <c r="H10" s="82" t="s">
        <v>45</v>
      </c>
      <c r="I10" s="82" t="s">
        <v>552</v>
      </c>
      <c r="J10" s="84" t="s">
        <v>553</v>
      </c>
    </row>
    <row r="11" spans="1:10" ht="30" customHeight="1">
      <c r="A11" s="273"/>
      <c r="B11" s="273"/>
      <c r="C11" s="81" t="s">
        <v>554</v>
      </c>
      <c r="D11" s="81" t="s">
        <v>555</v>
      </c>
      <c r="E11" s="81" t="s">
        <v>556</v>
      </c>
      <c r="F11" s="82" t="s">
        <v>557</v>
      </c>
      <c r="G11" s="81" t="s">
        <v>558</v>
      </c>
      <c r="H11" s="82" t="s">
        <v>559</v>
      </c>
      <c r="I11" s="82" t="s">
        <v>540</v>
      </c>
      <c r="J11" s="84" t="s">
        <v>560</v>
      </c>
    </row>
    <row r="12" spans="1:10" ht="30" customHeight="1">
      <c r="A12" s="273"/>
      <c r="B12" s="273"/>
      <c r="C12" s="81" t="s">
        <v>554</v>
      </c>
      <c r="D12" s="81" t="s">
        <v>555</v>
      </c>
      <c r="E12" s="81" t="s">
        <v>561</v>
      </c>
      <c r="F12" s="82" t="s">
        <v>557</v>
      </c>
      <c r="G12" s="81" t="s">
        <v>558</v>
      </c>
      <c r="H12" s="82" t="s">
        <v>559</v>
      </c>
      <c r="I12" s="82" t="s">
        <v>540</v>
      </c>
      <c r="J12" s="84" t="s">
        <v>562</v>
      </c>
    </row>
    <row r="13" spans="1:10" ht="30" customHeight="1">
      <c r="A13" s="274" t="s">
        <v>463</v>
      </c>
      <c r="B13" s="274" t="s">
        <v>533</v>
      </c>
      <c r="C13" s="81" t="s">
        <v>534</v>
      </c>
      <c r="D13" s="81" t="s">
        <v>535</v>
      </c>
      <c r="E13" s="81" t="s">
        <v>563</v>
      </c>
      <c r="F13" s="82" t="s">
        <v>537</v>
      </c>
      <c r="G13" s="81" t="s">
        <v>543</v>
      </c>
      <c r="H13" s="82" t="s">
        <v>539</v>
      </c>
      <c r="I13" s="82" t="s">
        <v>540</v>
      </c>
      <c r="J13" s="84" t="s">
        <v>564</v>
      </c>
    </row>
    <row r="14" spans="1:10" ht="30" customHeight="1">
      <c r="A14" s="275"/>
      <c r="B14" s="275"/>
      <c r="C14" s="81" t="s">
        <v>534</v>
      </c>
      <c r="D14" s="81" t="s">
        <v>535</v>
      </c>
      <c r="E14" s="81" t="s">
        <v>565</v>
      </c>
      <c r="F14" s="82" t="s">
        <v>557</v>
      </c>
      <c r="G14" s="81" t="s">
        <v>538</v>
      </c>
      <c r="H14" s="82" t="s">
        <v>566</v>
      </c>
      <c r="I14" s="82" t="s">
        <v>540</v>
      </c>
      <c r="J14" s="84" t="s">
        <v>567</v>
      </c>
    </row>
    <row r="15" spans="1:10" ht="30" customHeight="1">
      <c r="A15" s="275"/>
      <c r="B15" s="275"/>
      <c r="C15" s="81" t="s">
        <v>534</v>
      </c>
      <c r="D15" s="81" t="s">
        <v>535</v>
      </c>
      <c r="E15" s="81" t="s">
        <v>568</v>
      </c>
      <c r="F15" s="82" t="s">
        <v>537</v>
      </c>
      <c r="G15" s="81" t="s">
        <v>164</v>
      </c>
      <c r="H15" s="82" t="s">
        <v>569</v>
      </c>
      <c r="I15" s="82" t="s">
        <v>540</v>
      </c>
      <c r="J15" s="84" t="s">
        <v>570</v>
      </c>
    </row>
    <row r="16" spans="1:10" ht="30" customHeight="1">
      <c r="A16" s="275"/>
      <c r="B16" s="275"/>
      <c r="C16" s="81" t="s">
        <v>548</v>
      </c>
      <c r="D16" s="81" t="s">
        <v>549</v>
      </c>
      <c r="E16" s="81" t="s">
        <v>550</v>
      </c>
      <c r="F16" s="82" t="s">
        <v>537</v>
      </c>
      <c r="G16" s="81" t="s">
        <v>551</v>
      </c>
      <c r="H16" s="82" t="s">
        <v>45</v>
      </c>
      <c r="I16" s="82" t="s">
        <v>552</v>
      </c>
      <c r="J16" s="84" t="s">
        <v>571</v>
      </c>
    </row>
    <row r="17" spans="1:17" ht="30" customHeight="1">
      <c r="A17" s="275"/>
      <c r="B17" s="275"/>
      <c r="C17" s="81" t="s">
        <v>548</v>
      </c>
      <c r="D17" s="81" t="s">
        <v>549</v>
      </c>
      <c r="E17" s="81" t="s">
        <v>572</v>
      </c>
      <c r="F17" s="82" t="s">
        <v>537</v>
      </c>
      <c r="G17" s="81" t="s">
        <v>573</v>
      </c>
      <c r="H17" s="82" t="s">
        <v>45</v>
      </c>
      <c r="I17" s="82" t="s">
        <v>552</v>
      </c>
      <c r="J17" s="84" t="s">
        <v>574</v>
      </c>
    </row>
    <row r="18" spans="1:17" ht="30" customHeight="1">
      <c r="A18" s="275"/>
      <c r="B18" s="275"/>
      <c r="C18" s="81" t="s">
        <v>554</v>
      </c>
      <c r="D18" s="81" t="s">
        <v>555</v>
      </c>
      <c r="E18" s="81" t="s">
        <v>561</v>
      </c>
      <c r="F18" s="82" t="s">
        <v>557</v>
      </c>
      <c r="G18" s="81" t="s">
        <v>558</v>
      </c>
      <c r="H18" s="82" t="s">
        <v>559</v>
      </c>
      <c r="I18" s="82" t="s">
        <v>540</v>
      </c>
      <c r="J18" s="84" t="s">
        <v>562</v>
      </c>
    </row>
    <row r="19" spans="1:17" ht="30" customHeight="1">
      <c r="A19" s="275"/>
      <c r="B19" s="275"/>
      <c r="C19" s="81" t="s">
        <v>554</v>
      </c>
      <c r="D19" s="81" t="s">
        <v>555</v>
      </c>
      <c r="E19" s="81" t="s">
        <v>556</v>
      </c>
      <c r="F19" s="82" t="s">
        <v>557</v>
      </c>
      <c r="G19" s="81" t="s">
        <v>558</v>
      </c>
      <c r="H19" s="82" t="s">
        <v>559</v>
      </c>
      <c r="I19" s="82" t="s">
        <v>540</v>
      </c>
      <c r="J19" s="84" t="s">
        <v>575</v>
      </c>
      <c r="Q19" s="2">
        <f>R19</f>
        <v>0</v>
      </c>
    </row>
    <row r="20" spans="1:17" ht="30" customHeight="1">
      <c r="A20" s="274" t="s">
        <v>402</v>
      </c>
      <c r="B20" s="274" t="s">
        <v>576</v>
      </c>
      <c r="C20" s="81" t="s">
        <v>534</v>
      </c>
      <c r="D20" s="81" t="s">
        <v>535</v>
      </c>
      <c r="E20" s="81" t="s">
        <v>536</v>
      </c>
      <c r="F20" s="82" t="s">
        <v>537</v>
      </c>
      <c r="G20" s="81" t="s">
        <v>538</v>
      </c>
      <c r="H20" s="82" t="s">
        <v>539</v>
      </c>
      <c r="I20" s="82" t="s">
        <v>540</v>
      </c>
      <c r="J20" s="84" t="s">
        <v>541</v>
      </c>
    </row>
    <row r="21" spans="1:17" ht="30" customHeight="1">
      <c r="A21" s="275"/>
      <c r="B21" s="275"/>
      <c r="C21" s="81" t="s">
        <v>534</v>
      </c>
      <c r="D21" s="81" t="s">
        <v>535</v>
      </c>
      <c r="E21" s="81" t="s">
        <v>542</v>
      </c>
      <c r="F21" s="82" t="s">
        <v>537</v>
      </c>
      <c r="G21" s="81" t="s">
        <v>543</v>
      </c>
      <c r="H21" s="82" t="s">
        <v>539</v>
      </c>
      <c r="I21" s="82" t="s">
        <v>540</v>
      </c>
      <c r="J21" s="84" t="s">
        <v>544</v>
      </c>
    </row>
    <row r="22" spans="1:17" ht="30" customHeight="1">
      <c r="A22" s="275"/>
      <c r="B22" s="275"/>
      <c r="C22" s="81" t="s">
        <v>534</v>
      </c>
      <c r="D22" s="81" t="s">
        <v>535</v>
      </c>
      <c r="E22" s="81" t="s">
        <v>545</v>
      </c>
      <c r="F22" s="82" t="s">
        <v>537</v>
      </c>
      <c r="G22" s="81" t="s">
        <v>546</v>
      </c>
      <c r="H22" s="82" t="s">
        <v>539</v>
      </c>
      <c r="I22" s="82" t="s">
        <v>540</v>
      </c>
      <c r="J22" s="84" t="s">
        <v>547</v>
      </c>
    </row>
    <row r="23" spans="1:17" ht="30" customHeight="1">
      <c r="A23" s="275"/>
      <c r="B23" s="275"/>
      <c r="C23" s="81" t="s">
        <v>548</v>
      </c>
      <c r="D23" s="81" t="s">
        <v>549</v>
      </c>
      <c r="E23" s="81" t="s">
        <v>550</v>
      </c>
      <c r="F23" s="82" t="s">
        <v>537</v>
      </c>
      <c r="G23" s="81" t="s">
        <v>551</v>
      </c>
      <c r="H23" s="82" t="s">
        <v>45</v>
      </c>
      <c r="I23" s="82" t="s">
        <v>552</v>
      </c>
      <c r="J23" s="84" t="s">
        <v>553</v>
      </c>
    </row>
    <row r="24" spans="1:17" ht="30" customHeight="1">
      <c r="A24" s="275"/>
      <c r="B24" s="275"/>
      <c r="C24" s="81" t="s">
        <v>554</v>
      </c>
      <c r="D24" s="81" t="s">
        <v>555</v>
      </c>
      <c r="E24" s="81" t="s">
        <v>556</v>
      </c>
      <c r="F24" s="82" t="s">
        <v>557</v>
      </c>
      <c r="G24" s="81" t="s">
        <v>558</v>
      </c>
      <c r="H24" s="82" t="s">
        <v>559</v>
      </c>
      <c r="I24" s="82" t="s">
        <v>540</v>
      </c>
      <c r="J24" s="84" t="s">
        <v>560</v>
      </c>
    </row>
    <row r="25" spans="1:17" ht="30" customHeight="1">
      <c r="A25" s="275"/>
      <c r="B25" s="275"/>
      <c r="C25" s="81" t="s">
        <v>554</v>
      </c>
      <c r="D25" s="81" t="s">
        <v>555</v>
      </c>
      <c r="E25" s="81" t="s">
        <v>561</v>
      </c>
      <c r="F25" s="82" t="s">
        <v>557</v>
      </c>
      <c r="G25" s="81" t="s">
        <v>558</v>
      </c>
      <c r="H25" s="82" t="s">
        <v>559</v>
      </c>
      <c r="I25" s="82" t="s">
        <v>540</v>
      </c>
      <c r="J25" s="84" t="s">
        <v>562</v>
      </c>
    </row>
    <row r="26" spans="1:17" ht="30" customHeight="1">
      <c r="A26" s="274" t="s">
        <v>494</v>
      </c>
      <c r="B26" s="274" t="s">
        <v>577</v>
      </c>
      <c r="C26" s="81" t="s">
        <v>534</v>
      </c>
      <c r="D26" s="81" t="s">
        <v>535</v>
      </c>
      <c r="E26" s="81" t="s">
        <v>578</v>
      </c>
      <c r="F26" s="82" t="s">
        <v>537</v>
      </c>
      <c r="G26" s="81" t="s">
        <v>579</v>
      </c>
      <c r="H26" s="82" t="s">
        <v>539</v>
      </c>
      <c r="I26" s="82" t="s">
        <v>540</v>
      </c>
      <c r="J26" s="84" t="s">
        <v>580</v>
      </c>
    </row>
    <row r="27" spans="1:17" ht="30" customHeight="1">
      <c r="A27" s="275"/>
      <c r="B27" s="275"/>
      <c r="C27" s="81" t="s">
        <v>534</v>
      </c>
      <c r="D27" s="81" t="s">
        <v>581</v>
      </c>
      <c r="E27" s="81" t="s">
        <v>582</v>
      </c>
      <c r="F27" s="82" t="s">
        <v>557</v>
      </c>
      <c r="G27" s="81" t="s">
        <v>583</v>
      </c>
      <c r="H27" s="82" t="s">
        <v>559</v>
      </c>
      <c r="I27" s="82" t="s">
        <v>540</v>
      </c>
      <c r="J27" s="84" t="s">
        <v>584</v>
      </c>
    </row>
    <row r="28" spans="1:17" ht="30" customHeight="1">
      <c r="A28" s="275"/>
      <c r="B28" s="275"/>
      <c r="C28" s="81" t="s">
        <v>534</v>
      </c>
      <c r="D28" s="81" t="s">
        <v>585</v>
      </c>
      <c r="E28" s="81" t="s">
        <v>586</v>
      </c>
      <c r="F28" s="82" t="s">
        <v>537</v>
      </c>
      <c r="G28" s="81" t="s">
        <v>587</v>
      </c>
      <c r="H28" s="82" t="s">
        <v>559</v>
      </c>
      <c r="I28" s="82" t="s">
        <v>540</v>
      </c>
      <c r="J28" s="84" t="s">
        <v>588</v>
      </c>
    </row>
    <row r="29" spans="1:17" ht="30" customHeight="1">
      <c r="A29" s="275"/>
      <c r="B29" s="275"/>
      <c r="C29" s="81" t="s">
        <v>534</v>
      </c>
      <c r="D29" s="81" t="s">
        <v>589</v>
      </c>
      <c r="E29" s="81" t="s">
        <v>590</v>
      </c>
      <c r="F29" s="82" t="s">
        <v>537</v>
      </c>
      <c r="G29" s="81" t="s">
        <v>591</v>
      </c>
      <c r="H29" s="82" t="s">
        <v>592</v>
      </c>
      <c r="I29" s="82" t="s">
        <v>540</v>
      </c>
      <c r="J29" s="84" t="s">
        <v>593</v>
      </c>
    </row>
    <row r="30" spans="1:17" ht="30" customHeight="1">
      <c r="A30" s="275"/>
      <c r="B30" s="275"/>
      <c r="C30" s="81" t="s">
        <v>534</v>
      </c>
      <c r="D30" s="81" t="s">
        <v>589</v>
      </c>
      <c r="E30" s="81" t="s">
        <v>594</v>
      </c>
      <c r="F30" s="82" t="s">
        <v>537</v>
      </c>
      <c r="G30" s="81" t="s">
        <v>595</v>
      </c>
      <c r="H30" s="82" t="s">
        <v>592</v>
      </c>
      <c r="I30" s="82" t="s">
        <v>540</v>
      </c>
      <c r="J30" s="84" t="s">
        <v>593</v>
      </c>
    </row>
    <row r="31" spans="1:17" ht="30" customHeight="1">
      <c r="A31" s="275"/>
      <c r="B31" s="275"/>
      <c r="C31" s="81" t="s">
        <v>548</v>
      </c>
      <c r="D31" s="81" t="s">
        <v>549</v>
      </c>
      <c r="E31" s="81" t="s">
        <v>596</v>
      </c>
      <c r="F31" s="82" t="s">
        <v>557</v>
      </c>
      <c r="G31" s="81" t="s">
        <v>597</v>
      </c>
      <c r="H31" s="82" t="s">
        <v>559</v>
      </c>
      <c r="I31" s="82" t="s">
        <v>540</v>
      </c>
      <c r="J31" s="84" t="s">
        <v>598</v>
      </c>
    </row>
    <row r="32" spans="1:17" ht="30" customHeight="1">
      <c r="A32" s="275"/>
      <c r="B32" s="275"/>
      <c r="C32" s="81" t="s">
        <v>548</v>
      </c>
      <c r="D32" s="81" t="s">
        <v>599</v>
      </c>
      <c r="E32" s="81" t="s">
        <v>600</v>
      </c>
      <c r="F32" s="82" t="s">
        <v>601</v>
      </c>
      <c r="G32" s="81" t="s">
        <v>166</v>
      </c>
      <c r="H32" s="82" t="s">
        <v>602</v>
      </c>
      <c r="I32" s="82" t="s">
        <v>540</v>
      </c>
      <c r="J32" s="84" t="s">
        <v>603</v>
      </c>
    </row>
    <row r="33" spans="1:10" ht="30" customHeight="1">
      <c r="A33" s="275"/>
      <c r="B33" s="275"/>
      <c r="C33" s="81" t="s">
        <v>554</v>
      </c>
      <c r="D33" s="81" t="s">
        <v>555</v>
      </c>
      <c r="E33" s="81" t="s">
        <v>604</v>
      </c>
      <c r="F33" s="82" t="s">
        <v>557</v>
      </c>
      <c r="G33" s="81" t="s">
        <v>597</v>
      </c>
      <c r="H33" s="82" t="s">
        <v>559</v>
      </c>
      <c r="I33" s="82" t="s">
        <v>540</v>
      </c>
      <c r="J33" s="84" t="s">
        <v>605</v>
      </c>
    </row>
    <row r="34" spans="1:10" ht="30" customHeight="1">
      <c r="A34" s="275"/>
      <c r="B34" s="275"/>
      <c r="C34" s="81" t="s">
        <v>554</v>
      </c>
      <c r="D34" s="81" t="s">
        <v>555</v>
      </c>
      <c r="E34" s="81" t="s">
        <v>606</v>
      </c>
      <c r="F34" s="82" t="s">
        <v>557</v>
      </c>
      <c r="G34" s="81" t="s">
        <v>597</v>
      </c>
      <c r="H34" s="82" t="s">
        <v>559</v>
      </c>
      <c r="I34" s="82" t="s">
        <v>540</v>
      </c>
      <c r="J34" s="84" t="s">
        <v>607</v>
      </c>
    </row>
    <row r="35" spans="1:10" ht="30" customHeight="1">
      <c r="A35" s="274" t="s">
        <v>433</v>
      </c>
      <c r="B35" s="274" t="s">
        <v>576</v>
      </c>
      <c r="C35" s="81" t="s">
        <v>534</v>
      </c>
      <c r="D35" s="81" t="s">
        <v>535</v>
      </c>
      <c r="E35" s="81" t="s">
        <v>536</v>
      </c>
      <c r="F35" s="82" t="s">
        <v>537</v>
      </c>
      <c r="G35" s="81" t="s">
        <v>538</v>
      </c>
      <c r="H35" s="82" t="s">
        <v>539</v>
      </c>
      <c r="I35" s="82" t="s">
        <v>540</v>
      </c>
      <c r="J35" s="84" t="s">
        <v>541</v>
      </c>
    </row>
    <row r="36" spans="1:10" ht="30" customHeight="1">
      <c r="A36" s="275"/>
      <c r="B36" s="275"/>
      <c r="C36" s="81" t="s">
        <v>534</v>
      </c>
      <c r="D36" s="81" t="s">
        <v>535</v>
      </c>
      <c r="E36" s="81" t="s">
        <v>542</v>
      </c>
      <c r="F36" s="82" t="s">
        <v>537</v>
      </c>
      <c r="G36" s="81" t="s">
        <v>543</v>
      </c>
      <c r="H36" s="82" t="s">
        <v>539</v>
      </c>
      <c r="I36" s="82" t="s">
        <v>540</v>
      </c>
      <c r="J36" s="84" t="s">
        <v>544</v>
      </c>
    </row>
    <row r="37" spans="1:10" ht="30" customHeight="1">
      <c r="A37" s="275"/>
      <c r="B37" s="275"/>
      <c r="C37" s="81" t="s">
        <v>534</v>
      </c>
      <c r="D37" s="81" t="s">
        <v>535</v>
      </c>
      <c r="E37" s="81" t="s">
        <v>545</v>
      </c>
      <c r="F37" s="82" t="s">
        <v>537</v>
      </c>
      <c r="G37" s="81" t="s">
        <v>546</v>
      </c>
      <c r="H37" s="82" t="s">
        <v>539</v>
      </c>
      <c r="I37" s="82" t="s">
        <v>540</v>
      </c>
      <c r="J37" s="84" t="s">
        <v>547</v>
      </c>
    </row>
    <row r="38" spans="1:10" ht="30" customHeight="1">
      <c r="A38" s="275"/>
      <c r="B38" s="275"/>
      <c r="C38" s="81" t="s">
        <v>548</v>
      </c>
      <c r="D38" s="81" t="s">
        <v>549</v>
      </c>
      <c r="E38" s="81" t="s">
        <v>550</v>
      </c>
      <c r="F38" s="82" t="s">
        <v>537</v>
      </c>
      <c r="G38" s="81" t="s">
        <v>551</v>
      </c>
      <c r="H38" s="82" t="s">
        <v>45</v>
      </c>
      <c r="I38" s="82" t="s">
        <v>552</v>
      </c>
      <c r="J38" s="84" t="s">
        <v>553</v>
      </c>
    </row>
    <row r="39" spans="1:10" ht="30" customHeight="1">
      <c r="A39" s="275"/>
      <c r="B39" s="275"/>
      <c r="C39" s="81" t="s">
        <v>554</v>
      </c>
      <c r="D39" s="81" t="s">
        <v>555</v>
      </c>
      <c r="E39" s="81" t="s">
        <v>556</v>
      </c>
      <c r="F39" s="82" t="s">
        <v>557</v>
      </c>
      <c r="G39" s="81" t="s">
        <v>558</v>
      </c>
      <c r="H39" s="82" t="s">
        <v>559</v>
      </c>
      <c r="I39" s="82" t="s">
        <v>540</v>
      </c>
      <c r="J39" s="84" t="s">
        <v>560</v>
      </c>
    </row>
    <row r="40" spans="1:10" ht="30" customHeight="1">
      <c r="A40" s="275"/>
      <c r="B40" s="275"/>
      <c r="C40" s="81" t="s">
        <v>554</v>
      </c>
      <c r="D40" s="81" t="s">
        <v>555</v>
      </c>
      <c r="E40" s="81" t="s">
        <v>561</v>
      </c>
      <c r="F40" s="82" t="s">
        <v>557</v>
      </c>
      <c r="G40" s="81" t="s">
        <v>558</v>
      </c>
      <c r="H40" s="82" t="s">
        <v>559</v>
      </c>
      <c r="I40" s="82" t="s">
        <v>540</v>
      </c>
      <c r="J40" s="84" t="s">
        <v>562</v>
      </c>
    </row>
    <row r="41" spans="1:10" ht="30" customHeight="1">
      <c r="A41" s="274" t="s">
        <v>478</v>
      </c>
      <c r="B41" s="274" t="s">
        <v>608</v>
      </c>
      <c r="C41" s="81" t="s">
        <v>534</v>
      </c>
      <c r="D41" s="81" t="s">
        <v>535</v>
      </c>
      <c r="E41" s="81" t="s">
        <v>609</v>
      </c>
      <c r="F41" s="82" t="s">
        <v>537</v>
      </c>
      <c r="G41" s="81" t="s">
        <v>168</v>
      </c>
      <c r="H41" s="82" t="s">
        <v>539</v>
      </c>
      <c r="I41" s="82" t="s">
        <v>540</v>
      </c>
      <c r="J41" s="84" t="s">
        <v>610</v>
      </c>
    </row>
    <row r="42" spans="1:10" ht="30" customHeight="1">
      <c r="A42" s="275"/>
      <c r="B42" s="275"/>
      <c r="C42" s="81" t="s">
        <v>534</v>
      </c>
      <c r="D42" s="81" t="s">
        <v>581</v>
      </c>
      <c r="E42" s="81" t="s">
        <v>611</v>
      </c>
      <c r="F42" s="82" t="s">
        <v>537</v>
      </c>
      <c r="G42" s="81" t="s">
        <v>587</v>
      </c>
      <c r="H42" s="82" t="s">
        <v>559</v>
      </c>
      <c r="I42" s="82" t="s">
        <v>540</v>
      </c>
      <c r="J42" s="84" t="s">
        <v>612</v>
      </c>
    </row>
    <row r="43" spans="1:10" ht="30" customHeight="1">
      <c r="A43" s="275"/>
      <c r="B43" s="275"/>
      <c r="C43" s="81" t="s">
        <v>534</v>
      </c>
      <c r="D43" s="81" t="s">
        <v>585</v>
      </c>
      <c r="E43" s="81" t="s">
        <v>613</v>
      </c>
      <c r="F43" s="82" t="s">
        <v>537</v>
      </c>
      <c r="G43" s="81" t="s">
        <v>587</v>
      </c>
      <c r="H43" s="82" t="s">
        <v>559</v>
      </c>
      <c r="I43" s="82" t="s">
        <v>540</v>
      </c>
      <c r="J43" s="84" t="s">
        <v>614</v>
      </c>
    </row>
    <row r="44" spans="1:10" ht="30" customHeight="1">
      <c r="A44" s="275"/>
      <c r="B44" s="275"/>
      <c r="C44" s="81" t="s">
        <v>534</v>
      </c>
      <c r="D44" s="81" t="s">
        <v>589</v>
      </c>
      <c r="E44" s="81" t="s">
        <v>615</v>
      </c>
      <c r="F44" s="82" t="s">
        <v>537</v>
      </c>
      <c r="G44" s="81" t="s">
        <v>616</v>
      </c>
      <c r="H44" s="82" t="s">
        <v>617</v>
      </c>
      <c r="I44" s="82" t="s">
        <v>540</v>
      </c>
      <c r="J44" s="84" t="s">
        <v>618</v>
      </c>
    </row>
    <row r="45" spans="1:10" ht="30" customHeight="1">
      <c r="A45" s="275"/>
      <c r="B45" s="275"/>
      <c r="C45" s="81" t="s">
        <v>548</v>
      </c>
      <c r="D45" s="81" t="s">
        <v>549</v>
      </c>
      <c r="E45" s="81" t="s">
        <v>550</v>
      </c>
      <c r="F45" s="82" t="s">
        <v>537</v>
      </c>
      <c r="G45" s="81" t="s">
        <v>551</v>
      </c>
      <c r="H45" s="82" t="s">
        <v>45</v>
      </c>
      <c r="I45" s="82" t="s">
        <v>552</v>
      </c>
      <c r="J45" s="84" t="s">
        <v>553</v>
      </c>
    </row>
    <row r="46" spans="1:10" ht="30" customHeight="1">
      <c r="A46" s="275"/>
      <c r="B46" s="275"/>
      <c r="C46" s="81" t="s">
        <v>554</v>
      </c>
      <c r="D46" s="81" t="s">
        <v>555</v>
      </c>
      <c r="E46" s="81" t="s">
        <v>619</v>
      </c>
      <c r="F46" s="82" t="s">
        <v>557</v>
      </c>
      <c r="G46" s="81" t="s">
        <v>558</v>
      </c>
      <c r="H46" s="82" t="s">
        <v>559</v>
      </c>
      <c r="I46" s="82" t="s">
        <v>540</v>
      </c>
      <c r="J46" s="84" t="s">
        <v>620</v>
      </c>
    </row>
    <row r="47" spans="1:10" ht="30" customHeight="1">
      <c r="A47" s="276"/>
      <c r="B47" s="276"/>
      <c r="C47" s="81" t="s">
        <v>554</v>
      </c>
      <c r="D47" s="81" t="s">
        <v>555</v>
      </c>
      <c r="E47" s="81" t="s">
        <v>621</v>
      </c>
      <c r="F47" s="82" t="s">
        <v>557</v>
      </c>
      <c r="G47" s="81" t="s">
        <v>558</v>
      </c>
      <c r="H47" s="82" t="s">
        <v>559</v>
      </c>
      <c r="I47" s="82" t="s">
        <v>540</v>
      </c>
      <c r="J47" s="84" t="s">
        <v>622</v>
      </c>
    </row>
    <row r="48" spans="1:10" ht="30" customHeight="1">
      <c r="A48" s="274" t="s">
        <v>425</v>
      </c>
      <c r="B48" s="274" t="s">
        <v>576</v>
      </c>
      <c r="C48" s="81" t="s">
        <v>534</v>
      </c>
      <c r="D48" s="81" t="s">
        <v>535</v>
      </c>
      <c r="E48" s="81" t="s">
        <v>536</v>
      </c>
      <c r="F48" s="82" t="s">
        <v>537</v>
      </c>
      <c r="G48" s="81" t="s">
        <v>538</v>
      </c>
      <c r="H48" s="82" t="s">
        <v>539</v>
      </c>
      <c r="I48" s="82" t="s">
        <v>540</v>
      </c>
      <c r="J48" s="84" t="s">
        <v>541</v>
      </c>
    </row>
    <row r="49" spans="1:10" ht="30" customHeight="1">
      <c r="A49" s="275"/>
      <c r="B49" s="275"/>
      <c r="C49" s="81" t="s">
        <v>534</v>
      </c>
      <c r="D49" s="81" t="s">
        <v>535</v>
      </c>
      <c r="E49" s="81" t="s">
        <v>542</v>
      </c>
      <c r="F49" s="82" t="s">
        <v>537</v>
      </c>
      <c r="G49" s="81" t="s">
        <v>543</v>
      </c>
      <c r="H49" s="82" t="s">
        <v>539</v>
      </c>
      <c r="I49" s="82" t="s">
        <v>540</v>
      </c>
      <c r="J49" s="84" t="s">
        <v>544</v>
      </c>
    </row>
    <row r="50" spans="1:10" ht="30" customHeight="1">
      <c r="A50" s="275"/>
      <c r="B50" s="275"/>
      <c r="C50" s="81" t="s">
        <v>534</v>
      </c>
      <c r="D50" s="81" t="s">
        <v>535</v>
      </c>
      <c r="E50" s="81" t="s">
        <v>545</v>
      </c>
      <c r="F50" s="82" t="s">
        <v>537</v>
      </c>
      <c r="G50" s="81" t="s">
        <v>546</v>
      </c>
      <c r="H50" s="82" t="s">
        <v>539</v>
      </c>
      <c r="I50" s="82" t="s">
        <v>540</v>
      </c>
      <c r="J50" s="84" t="s">
        <v>547</v>
      </c>
    </row>
    <row r="51" spans="1:10" ht="30" customHeight="1">
      <c r="A51" s="275"/>
      <c r="B51" s="275"/>
      <c r="C51" s="81" t="s">
        <v>548</v>
      </c>
      <c r="D51" s="81" t="s">
        <v>549</v>
      </c>
      <c r="E51" s="81" t="s">
        <v>550</v>
      </c>
      <c r="F51" s="82" t="s">
        <v>537</v>
      </c>
      <c r="G51" s="81" t="s">
        <v>551</v>
      </c>
      <c r="H51" s="82" t="s">
        <v>45</v>
      </c>
      <c r="I51" s="82" t="s">
        <v>552</v>
      </c>
      <c r="J51" s="84" t="s">
        <v>553</v>
      </c>
    </row>
    <row r="52" spans="1:10" ht="30" customHeight="1">
      <c r="A52" s="275"/>
      <c r="B52" s="275"/>
      <c r="C52" s="81" t="s">
        <v>554</v>
      </c>
      <c r="D52" s="81" t="s">
        <v>555</v>
      </c>
      <c r="E52" s="81" t="s">
        <v>556</v>
      </c>
      <c r="F52" s="82" t="s">
        <v>557</v>
      </c>
      <c r="G52" s="81" t="s">
        <v>558</v>
      </c>
      <c r="H52" s="82" t="s">
        <v>559</v>
      </c>
      <c r="I52" s="82" t="s">
        <v>540</v>
      </c>
      <c r="J52" s="84" t="s">
        <v>560</v>
      </c>
    </row>
    <row r="53" spans="1:10" ht="30" customHeight="1">
      <c r="A53" s="275"/>
      <c r="B53" s="275"/>
      <c r="C53" s="81" t="s">
        <v>554</v>
      </c>
      <c r="D53" s="81" t="s">
        <v>555</v>
      </c>
      <c r="E53" s="81" t="s">
        <v>561</v>
      </c>
      <c r="F53" s="82" t="s">
        <v>557</v>
      </c>
      <c r="G53" s="81" t="s">
        <v>558</v>
      </c>
      <c r="H53" s="82" t="s">
        <v>559</v>
      </c>
      <c r="I53" s="82" t="s">
        <v>540</v>
      </c>
      <c r="J53" s="84" t="s">
        <v>562</v>
      </c>
    </row>
    <row r="54" spans="1:10" ht="30" customHeight="1">
      <c r="A54" s="274" t="s">
        <v>413</v>
      </c>
      <c r="B54" s="274" t="s">
        <v>576</v>
      </c>
      <c r="C54" s="81" t="s">
        <v>534</v>
      </c>
      <c r="D54" s="81" t="s">
        <v>535</v>
      </c>
      <c r="E54" s="81" t="s">
        <v>536</v>
      </c>
      <c r="F54" s="82" t="s">
        <v>537</v>
      </c>
      <c r="G54" s="81" t="s">
        <v>538</v>
      </c>
      <c r="H54" s="82" t="s">
        <v>539</v>
      </c>
      <c r="I54" s="82" t="s">
        <v>540</v>
      </c>
      <c r="J54" s="84" t="s">
        <v>541</v>
      </c>
    </row>
    <row r="55" spans="1:10" ht="30" customHeight="1">
      <c r="A55" s="275"/>
      <c r="B55" s="275"/>
      <c r="C55" s="81" t="s">
        <v>534</v>
      </c>
      <c r="D55" s="81" t="s">
        <v>535</v>
      </c>
      <c r="E55" s="81" t="s">
        <v>542</v>
      </c>
      <c r="F55" s="82" t="s">
        <v>537</v>
      </c>
      <c r="G55" s="81" t="s">
        <v>543</v>
      </c>
      <c r="H55" s="82" t="s">
        <v>539</v>
      </c>
      <c r="I55" s="82" t="s">
        <v>540</v>
      </c>
      <c r="J55" s="84" t="s">
        <v>544</v>
      </c>
    </row>
    <row r="56" spans="1:10" ht="30" customHeight="1">
      <c r="A56" s="275"/>
      <c r="B56" s="275"/>
      <c r="C56" s="81" t="s">
        <v>534</v>
      </c>
      <c r="D56" s="81" t="s">
        <v>535</v>
      </c>
      <c r="E56" s="81" t="s">
        <v>545</v>
      </c>
      <c r="F56" s="82" t="s">
        <v>537</v>
      </c>
      <c r="G56" s="81" t="s">
        <v>546</v>
      </c>
      <c r="H56" s="82" t="s">
        <v>539</v>
      </c>
      <c r="I56" s="82" t="s">
        <v>540</v>
      </c>
      <c r="J56" s="84" t="s">
        <v>547</v>
      </c>
    </row>
    <row r="57" spans="1:10" ht="30" customHeight="1">
      <c r="A57" s="275"/>
      <c r="B57" s="275"/>
      <c r="C57" s="81" t="s">
        <v>548</v>
      </c>
      <c r="D57" s="81" t="s">
        <v>549</v>
      </c>
      <c r="E57" s="81" t="s">
        <v>550</v>
      </c>
      <c r="F57" s="82" t="s">
        <v>537</v>
      </c>
      <c r="G57" s="81" t="s">
        <v>551</v>
      </c>
      <c r="H57" s="82" t="s">
        <v>45</v>
      </c>
      <c r="I57" s="82" t="s">
        <v>552</v>
      </c>
      <c r="J57" s="84" t="s">
        <v>553</v>
      </c>
    </row>
    <row r="58" spans="1:10" ht="30" customHeight="1">
      <c r="A58" s="275"/>
      <c r="B58" s="275"/>
      <c r="C58" s="81" t="s">
        <v>554</v>
      </c>
      <c r="D58" s="81" t="s">
        <v>555</v>
      </c>
      <c r="E58" s="81" t="s">
        <v>556</v>
      </c>
      <c r="F58" s="82" t="s">
        <v>557</v>
      </c>
      <c r="G58" s="81" t="s">
        <v>558</v>
      </c>
      <c r="H58" s="82" t="s">
        <v>559</v>
      </c>
      <c r="I58" s="82" t="s">
        <v>540</v>
      </c>
      <c r="J58" s="84" t="s">
        <v>560</v>
      </c>
    </row>
    <row r="59" spans="1:10" ht="30" customHeight="1">
      <c r="A59" s="276"/>
      <c r="B59" s="276"/>
      <c r="C59" s="81" t="s">
        <v>554</v>
      </c>
      <c r="D59" s="81" t="s">
        <v>555</v>
      </c>
      <c r="E59" s="81" t="s">
        <v>561</v>
      </c>
      <c r="F59" s="82" t="s">
        <v>557</v>
      </c>
      <c r="G59" s="81" t="s">
        <v>558</v>
      </c>
      <c r="H59" s="82" t="s">
        <v>559</v>
      </c>
      <c r="I59" s="82" t="s">
        <v>540</v>
      </c>
      <c r="J59" s="84" t="s">
        <v>562</v>
      </c>
    </row>
    <row r="60" spans="1:10" ht="30" customHeight="1">
      <c r="A60" s="274" t="s">
        <v>420</v>
      </c>
      <c r="B60" s="274" t="s">
        <v>576</v>
      </c>
      <c r="C60" s="81" t="s">
        <v>534</v>
      </c>
      <c r="D60" s="81" t="s">
        <v>535</v>
      </c>
      <c r="E60" s="81" t="s">
        <v>536</v>
      </c>
      <c r="F60" s="82" t="s">
        <v>537</v>
      </c>
      <c r="G60" s="81" t="s">
        <v>538</v>
      </c>
      <c r="H60" s="82" t="s">
        <v>539</v>
      </c>
      <c r="I60" s="82" t="s">
        <v>540</v>
      </c>
      <c r="J60" s="84" t="s">
        <v>541</v>
      </c>
    </row>
    <row r="61" spans="1:10" ht="30" customHeight="1">
      <c r="A61" s="275"/>
      <c r="B61" s="275"/>
      <c r="C61" s="81" t="s">
        <v>534</v>
      </c>
      <c r="D61" s="81" t="s">
        <v>535</v>
      </c>
      <c r="E61" s="81" t="s">
        <v>542</v>
      </c>
      <c r="F61" s="82" t="s">
        <v>537</v>
      </c>
      <c r="G61" s="81" t="s">
        <v>543</v>
      </c>
      <c r="H61" s="82" t="s">
        <v>539</v>
      </c>
      <c r="I61" s="82" t="s">
        <v>540</v>
      </c>
      <c r="J61" s="84" t="s">
        <v>544</v>
      </c>
    </row>
    <row r="62" spans="1:10" ht="30" customHeight="1">
      <c r="A62" s="275"/>
      <c r="B62" s="275"/>
      <c r="C62" s="81" t="s">
        <v>534</v>
      </c>
      <c r="D62" s="81" t="s">
        <v>535</v>
      </c>
      <c r="E62" s="81" t="s">
        <v>545</v>
      </c>
      <c r="F62" s="82" t="s">
        <v>537</v>
      </c>
      <c r="G62" s="81" t="s">
        <v>546</v>
      </c>
      <c r="H62" s="82" t="s">
        <v>539</v>
      </c>
      <c r="I62" s="82" t="s">
        <v>540</v>
      </c>
      <c r="J62" s="84" t="s">
        <v>547</v>
      </c>
    </row>
    <row r="63" spans="1:10" ht="30" customHeight="1">
      <c r="A63" s="275"/>
      <c r="B63" s="275"/>
      <c r="C63" s="81" t="s">
        <v>548</v>
      </c>
      <c r="D63" s="81" t="s">
        <v>549</v>
      </c>
      <c r="E63" s="81" t="s">
        <v>550</v>
      </c>
      <c r="F63" s="82" t="s">
        <v>537</v>
      </c>
      <c r="G63" s="81" t="s">
        <v>551</v>
      </c>
      <c r="H63" s="82" t="s">
        <v>45</v>
      </c>
      <c r="I63" s="82" t="s">
        <v>552</v>
      </c>
      <c r="J63" s="84" t="s">
        <v>553</v>
      </c>
    </row>
    <row r="64" spans="1:10" ht="30" customHeight="1">
      <c r="A64" s="275"/>
      <c r="B64" s="275"/>
      <c r="C64" s="81" t="s">
        <v>554</v>
      </c>
      <c r="D64" s="81" t="s">
        <v>555</v>
      </c>
      <c r="E64" s="81" t="s">
        <v>556</v>
      </c>
      <c r="F64" s="82" t="s">
        <v>557</v>
      </c>
      <c r="G64" s="81" t="s">
        <v>558</v>
      </c>
      <c r="H64" s="82" t="s">
        <v>559</v>
      </c>
      <c r="I64" s="82" t="s">
        <v>540</v>
      </c>
      <c r="J64" s="84" t="s">
        <v>560</v>
      </c>
    </row>
    <row r="65" spans="1:10" ht="30" customHeight="1">
      <c r="A65" s="275"/>
      <c r="B65" s="275"/>
      <c r="C65" s="81" t="s">
        <v>554</v>
      </c>
      <c r="D65" s="81" t="s">
        <v>555</v>
      </c>
      <c r="E65" s="81" t="s">
        <v>561</v>
      </c>
      <c r="F65" s="82" t="s">
        <v>557</v>
      </c>
      <c r="G65" s="81" t="s">
        <v>558</v>
      </c>
      <c r="H65" s="82" t="s">
        <v>559</v>
      </c>
      <c r="I65" s="82" t="s">
        <v>540</v>
      </c>
      <c r="J65" s="84" t="s">
        <v>562</v>
      </c>
    </row>
    <row r="66" spans="1:10" ht="30" customHeight="1">
      <c r="A66" s="274" t="s">
        <v>499</v>
      </c>
      <c r="B66" s="274" t="s">
        <v>623</v>
      </c>
      <c r="C66" s="81" t="s">
        <v>534</v>
      </c>
      <c r="D66" s="81" t="s">
        <v>581</v>
      </c>
      <c r="E66" s="81" t="s">
        <v>624</v>
      </c>
      <c r="F66" s="82" t="s">
        <v>537</v>
      </c>
      <c r="G66" s="81" t="s">
        <v>587</v>
      </c>
      <c r="H66" s="82" t="s">
        <v>559</v>
      </c>
      <c r="I66" s="82" t="s">
        <v>540</v>
      </c>
      <c r="J66" s="84" t="s">
        <v>625</v>
      </c>
    </row>
    <row r="67" spans="1:10" ht="30" customHeight="1">
      <c r="A67" s="275"/>
      <c r="B67" s="275"/>
      <c r="C67" s="81" t="s">
        <v>534</v>
      </c>
      <c r="D67" s="81" t="s">
        <v>585</v>
      </c>
      <c r="E67" s="81" t="s">
        <v>626</v>
      </c>
      <c r="F67" s="82" t="s">
        <v>537</v>
      </c>
      <c r="G67" s="81" t="s">
        <v>587</v>
      </c>
      <c r="H67" s="82" t="s">
        <v>559</v>
      </c>
      <c r="I67" s="82" t="s">
        <v>540</v>
      </c>
      <c r="J67" s="84" t="s">
        <v>588</v>
      </c>
    </row>
    <row r="68" spans="1:10" ht="30" customHeight="1">
      <c r="A68" s="275"/>
      <c r="B68" s="275"/>
      <c r="C68" s="81" t="s">
        <v>534</v>
      </c>
      <c r="D68" s="81" t="s">
        <v>589</v>
      </c>
      <c r="E68" s="81" t="s">
        <v>627</v>
      </c>
      <c r="F68" s="82" t="s">
        <v>537</v>
      </c>
      <c r="G68" s="81" t="s">
        <v>591</v>
      </c>
      <c r="H68" s="82" t="s">
        <v>628</v>
      </c>
      <c r="I68" s="82" t="s">
        <v>540</v>
      </c>
      <c r="J68" s="84" t="s">
        <v>629</v>
      </c>
    </row>
    <row r="69" spans="1:10" ht="30" customHeight="1">
      <c r="A69" s="275"/>
      <c r="B69" s="275"/>
      <c r="C69" s="81" t="s">
        <v>548</v>
      </c>
      <c r="D69" s="81" t="s">
        <v>549</v>
      </c>
      <c r="E69" s="81" t="s">
        <v>596</v>
      </c>
      <c r="F69" s="82" t="s">
        <v>557</v>
      </c>
      <c r="G69" s="81" t="s">
        <v>597</v>
      </c>
      <c r="H69" s="82" t="s">
        <v>559</v>
      </c>
      <c r="I69" s="82" t="s">
        <v>540</v>
      </c>
      <c r="J69" s="84" t="s">
        <v>598</v>
      </c>
    </row>
    <row r="70" spans="1:10" ht="30" customHeight="1">
      <c r="A70" s="275"/>
      <c r="B70" s="275"/>
      <c r="C70" s="81" t="s">
        <v>548</v>
      </c>
      <c r="D70" s="81" t="s">
        <v>599</v>
      </c>
      <c r="E70" s="81" t="s">
        <v>630</v>
      </c>
      <c r="F70" s="82" t="s">
        <v>601</v>
      </c>
      <c r="G70" s="81" t="s">
        <v>166</v>
      </c>
      <c r="H70" s="82" t="s">
        <v>602</v>
      </c>
      <c r="I70" s="82" t="s">
        <v>540</v>
      </c>
      <c r="J70" s="84" t="s">
        <v>603</v>
      </c>
    </row>
    <row r="71" spans="1:10" ht="30" customHeight="1">
      <c r="A71" s="275"/>
      <c r="B71" s="275"/>
      <c r="C71" s="81" t="s">
        <v>554</v>
      </c>
      <c r="D71" s="81" t="s">
        <v>555</v>
      </c>
      <c r="E71" s="81" t="s">
        <v>604</v>
      </c>
      <c r="F71" s="82" t="s">
        <v>557</v>
      </c>
      <c r="G71" s="81" t="s">
        <v>597</v>
      </c>
      <c r="H71" s="82" t="s">
        <v>559</v>
      </c>
      <c r="I71" s="82" t="s">
        <v>540</v>
      </c>
      <c r="J71" s="84" t="s">
        <v>605</v>
      </c>
    </row>
    <row r="72" spans="1:10" ht="30" customHeight="1">
      <c r="A72" s="275"/>
      <c r="B72" s="275"/>
      <c r="C72" s="81" t="s">
        <v>554</v>
      </c>
      <c r="D72" s="81" t="s">
        <v>555</v>
      </c>
      <c r="E72" s="81" t="s">
        <v>631</v>
      </c>
      <c r="F72" s="82" t="s">
        <v>557</v>
      </c>
      <c r="G72" s="81" t="s">
        <v>597</v>
      </c>
      <c r="H72" s="82" t="s">
        <v>559</v>
      </c>
      <c r="I72" s="82" t="s">
        <v>540</v>
      </c>
      <c r="J72" s="84" t="s">
        <v>632</v>
      </c>
    </row>
    <row r="73" spans="1:10" ht="30" customHeight="1">
      <c r="A73" s="274" t="s">
        <v>460</v>
      </c>
      <c r="B73" s="274" t="s">
        <v>576</v>
      </c>
      <c r="C73" s="81" t="s">
        <v>534</v>
      </c>
      <c r="D73" s="81" t="s">
        <v>535</v>
      </c>
      <c r="E73" s="81" t="s">
        <v>563</v>
      </c>
      <c r="F73" s="82" t="s">
        <v>537</v>
      </c>
      <c r="G73" s="81" t="s">
        <v>543</v>
      </c>
      <c r="H73" s="82" t="s">
        <v>539</v>
      </c>
      <c r="I73" s="82" t="s">
        <v>540</v>
      </c>
      <c r="J73" s="84" t="s">
        <v>564</v>
      </c>
    </row>
    <row r="74" spans="1:10" ht="30" customHeight="1">
      <c r="A74" s="275"/>
      <c r="B74" s="275"/>
      <c r="C74" s="81" t="s">
        <v>534</v>
      </c>
      <c r="D74" s="81" t="s">
        <v>535</v>
      </c>
      <c r="E74" s="81" t="s">
        <v>565</v>
      </c>
      <c r="F74" s="82" t="s">
        <v>557</v>
      </c>
      <c r="G74" s="81" t="s">
        <v>538</v>
      </c>
      <c r="H74" s="82" t="s">
        <v>566</v>
      </c>
      <c r="I74" s="82" t="s">
        <v>540</v>
      </c>
      <c r="J74" s="84" t="s">
        <v>567</v>
      </c>
    </row>
    <row r="75" spans="1:10" ht="30" customHeight="1">
      <c r="A75" s="275"/>
      <c r="B75" s="275"/>
      <c r="C75" s="81" t="s">
        <v>534</v>
      </c>
      <c r="D75" s="81" t="s">
        <v>535</v>
      </c>
      <c r="E75" s="81" t="s">
        <v>568</v>
      </c>
      <c r="F75" s="82" t="s">
        <v>537</v>
      </c>
      <c r="G75" s="81" t="s">
        <v>164</v>
      </c>
      <c r="H75" s="82" t="s">
        <v>569</v>
      </c>
      <c r="I75" s="82" t="s">
        <v>540</v>
      </c>
      <c r="J75" s="84" t="s">
        <v>570</v>
      </c>
    </row>
    <row r="76" spans="1:10" ht="30" customHeight="1">
      <c r="A76" s="275"/>
      <c r="B76" s="275"/>
      <c r="C76" s="81" t="s">
        <v>548</v>
      </c>
      <c r="D76" s="81" t="s">
        <v>549</v>
      </c>
      <c r="E76" s="81" t="s">
        <v>550</v>
      </c>
      <c r="F76" s="82" t="s">
        <v>537</v>
      </c>
      <c r="G76" s="81" t="s">
        <v>551</v>
      </c>
      <c r="H76" s="82" t="s">
        <v>45</v>
      </c>
      <c r="I76" s="82" t="s">
        <v>552</v>
      </c>
      <c r="J76" s="84" t="s">
        <v>571</v>
      </c>
    </row>
    <row r="77" spans="1:10" ht="30" customHeight="1">
      <c r="A77" s="275"/>
      <c r="B77" s="275"/>
      <c r="C77" s="81" t="s">
        <v>548</v>
      </c>
      <c r="D77" s="81" t="s">
        <v>549</v>
      </c>
      <c r="E77" s="81" t="s">
        <v>572</v>
      </c>
      <c r="F77" s="82" t="s">
        <v>537</v>
      </c>
      <c r="G77" s="81" t="s">
        <v>573</v>
      </c>
      <c r="H77" s="82" t="s">
        <v>45</v>
      </c>
      <c r="I77" s="82" t="s">
        <v>552</v>
      </c>
      <c r="J77" s="84" t="s">
        <v>574</v>
      </c>
    </row>
    <row r="78" spans="1:10" ht="30" customHeight="1">
      <c r="A78" s="275"/>
      <c r="B78" s="275"/>
      <c r="C78" s="81" t="s">
        <v>554</v>
      </c>
      <c r="D78" s="81" t="s">
        <v>555</v>
      </c>
      <c r="E78" s="81" t="s">
        <v>561</v>
      </c>
      <c r="F78" s="82" t="s">
        <v>557</v>
      </c>
      <c r="G78" s="81" t="s">
        <v>558</v>
      </c>
      <c r="H78" s="82" t="s">
        <v>559</v>
      </c>
      <c r="I78" s="82" t="s">
        <v>540</v>
      </c>
      <c r="J78" s="84" t="s">
        <v>562</v>
      </c>
    </row>
    <row r="79" spans="1:10" ht="30" customHeight="1">
      <c r="A79" s="275"/>
      <c r="B79" s="275"/>
      <c r="C79" s="81" t="s">
        <v>554</v>
      </c>
      <c r="D79" s="81" t="s">
        <v>555</v>
      </c>
      <c r="E79" s="81" t="s">
        <v>556</v>
      </c>
      <c r="F79" s="82" t="s">
        <v>557</v>
      </c>
      <c r="G79" s="81" t="s">
        <v>558</v>
      </c>
      <c r="H79" s="82" t="s">
        <v>559</v>
      </c>
      <c r="I79" s="82" t="s">
        <v>540</v>
      </c>
      <c r="J79" s="84" t="s">
        <v>575</v>
      </c>
    </row>
    <row r="80" spans="1:10" ht="30" customHeight="1">
      <c r="A80" s="274" t="s">
        <v>503</v>
      </c>
      <c r="B80" s="274" t="s">
        <v>633</v>
      </c>
      <c r="C80" s="81" t="s">
        <v>534</v>
      </c>
      <c r="D80" s="81" t="s">
        <v>581</v>
      </c>
      <c r="E80" s="81" t="s">
        <v>634</v>
      </c>
      <c r="F80" s="82" t="s">
        <v>557</v>
      </c>
      <c r="G80" s="81" t="s">
        <v>558</v>
      </c>
      <c r="H80" s="82" t="s">
        <v>559</v>
      </c>
      <c r="I80" s="82" t="s">
        <v>540</v>
      </c>
      <c r="J80" s="84" t="s">
        <v>635</v>
      </c>
    </row>
    <row r="81" spans="1:10" ht="30" customHeight="1">
      <c r="A81" s="275"/>
      <c r="B81" s="275"/>
      <c r="C81" s="81" t="s">
        <v>534</v>
      </c>
      <c r="D81" s="81" t="s">
        <v>581</v>
      </c>
      <c r="E81" s="81" t="s">
        <v>636</v>
      </c>
      <c r="F81" s="82" t="s">
        <v>557</v>
      </c>
      <c r="G81" s="81" t="s">
        <v>558</v>
      </c>
      <c r="H81" s="82" t="s">
        <v>559</v>
      </c>
      <c r="I81" s="82" t="s">
        <v>540</v>
      </c>
      <c r="J81" s="84" t="s">
        <v>637</v>
      </c>
    </row>
    <row r="82" spans="1:10" ht="30" customHeight="1">
      <c r="A82" s="275"/>
      <c r="B82" s="275"/>
      <c r="C82" s="81" t="s">
        <v>534</v>
      </c>
      <c r="D82" s="81" t="s">
        <v>581</v>
      </c>
      <c r="E82" s="81" t="s">
        <v>638</v>
      </c>
      <c r="F82" s="82" t="s">
        <v>557</v>
      </c>
      <c r="G82" s="81" t="s">
        <v>558</v>
      </c>
      <c r="H82" s="82" t="s">
        <v>559</v>
      </c>
      <c r="I82" s="82" t="s">
        <v>540</v>
      </c>
      <c r="J82" s="84" t="s">
        <v>639</v>
      </c>
    </row>
    <row r="83" spans="1:10" ht="30" customHeight="1">
      <c r="A83" s="275"/>
      <c r="B83" s="275"/>
      <c r="C83" s="81" t="s">
        <v>534</v>
      </c>
      <c r="D83" s="81" t="s">
        <v>581</v>
      </c>
      <c r="E83" s="81" t="s">
        <v>640</v>
      </c>
      <c r="F83" s="82" t="s">
        <v>557</v>
      </c>
      <c r="G83" s="81" t="s">
        <v>558</v>
      </c>
      <c r="H83" s="82" t="s">
        <v>559</v>
      </c>
      <c r="I83" s="82" t="s">
        <v>540</v>
      </c>
      <c r="J83" s="84" t="s">
        <v>641</v>
      </c>
    </row>
    <row r="84" spans="1:10" ht="30" customHeight="1">
      <c r="A84" s="275"/>
      <c r="B84" s="275"/>
      <c r="C84" s="81" t="s">
        <v>534</v>
      </c>
      <c r="D84" s="81" t="s">
        <v>585</v>
      </c>
      <c r="E84" s="81" t="s">
        <v>613</v>
      </c>
      <c r="F84" s="82" t="s">
        <v>537</v>
      </c>
      <c r="G84" s="81" t="s">
        <v>587</v>
      </c>
      <c r="H84" s="82" t="s">
        <v>559</v>
      </c>
      <c r="I84" s="82" t="s">
        <v>540</v>
      </c>
      <c r="J84" s="84" t="s">
        <v>614</v>
      </c>
    </row>
    <row r="85" spans="1:10" ht="30" customHeight="1">
      <c r="A85" s="275"/>
      <c r="B85" s="275"/>
      <c r="C85" s="81" t="s">
        <v>534</v>
      </c>
      <c r="D85" s="81" t="s">
        <v>589</v>
      </c>
      <c r="E85" s="81" t="s">
        <v>642</v>
      </c>
      <c r="F85" s="82" t="s">
        <v>601</v>
      </c>
      <c r="G85" s="81" t="s">
        <v>643</v>
      </c>
      <c r="H85" s="82" t="s">
        <v>644</v>
      </c>
      <c r="I85" s="82" t="s">
        <v>540</v>
      </c>
      <c r="J85" s="84" t="s">
        <v>645</v>
      </c>
    </row>
    <row r="86" spans="1:10" ht="30" customHeight="1">
      <c r="A86" s="275"/>
      <c r="B86" s="275"/>
      <c r="C86" s="81" t="s">
        <v>548</v>
      </c>
      <c r="D86" s="81" t="s">
        <v>549</v>
      </c>
      <c r="E86" s="81" t="s">
        <v>646</v>
      </c>
      <c r="F86" s="82" t="s">
        <v>557</v>
      </c>
      <c r="G86" s="81" t="s">
        <v>647</v>
      </c>
      <c r="H86" s="82" t="s">
        <v>539</v>
      </c>
      <c r="I86" s="82" t="s">
        <v>540</v>
      </c>
      <c r="J86" s="84" t="s">
        <v>648</v>
      </c>
    </row>
    <row r="87" spans="1:10" ht="30" customHeight="1">
      <c r="A87" s="275"/>
      <c r="B87" s="275"/>
      <c r="C87" s="81" t="s">
        <v>548</v>
      </c>
      <c r="D87" s="81" t="s">
        <v>599</v>
      </c>
      <c r="E87" s="81" t="s">
        <v>649</v>
      </c>
      <c r="F87" s="82" t="s">
        <v>557</v>
      </c>
      <c r="G87" s="81" t="s">
        <v>164</v>
      </c>
      <c r="H87" s="82" t="s">
        <v>602</v>
      </c>
      <c r="I87" s="82" t="s">
        <v>540</v>
      </c>
      <c r="J87" s="84" t="s">
        <v>650</v>
      </c>
    </row>
    <row r="88" spans="1:10" ht="30" customHeight="1">
      <c r="A88" s="275"/>
      <c r="B88" s="275"/>
      <c r="C88" s="81" t="s">
        <v>548</v>
      </c>
      <c r="D88" s="81" t="s">
        <v>599</v>
      </c>
      <c r="E88" s="81" t="s">
        <v>651</v>
      </c>
      <c r="F88" s="82" t="s">
        <v>537</v>
      </c>
      <c r="G88" s="81" t="s">
        <v>164</v>
      </c>
      <c r="H88" s="82" t="s">
        <v>602</v>
      </c>
      <c r="I88" s="82" t="s">
        <v>540</v>
      </c>
      <c r="J88" s="84" t="s">
        <v>652</v>
      </c>
    </row>
    <row r="89" spans="1:10" ht="30" customHeight="1">
      <c r="A89" s="275"/>
      <c r="B89" s="275"/>
      <c r="C89" s="81" t="s">
        <v>554</v>
      </c>
      <c r="D89" s="81" t="s">
        <v>555</v>
      </c>
      <c r="E89" s="81" t="s">
        <v>653</v>
      </c>
      <c r="F89" s="82" t="s">
        <v>557</v>
      </c>
      <c r="G89" s="81" t="s">
        <v>597</v>
      </c>
      <c r="H89" s="82" t="s">
        <v>559</v>
      </c>
      <c r="I89" s="82" t="s">
        <v>540</v>
      </c>
      <c r="J89" s="84" t="s">
        <v>654</v>
      </c>
    </row>
    <row r="90" spans="1:10" ht="30" customHeight="1">
      <c r="A90" s="275"/>
      <c r="B90" s="275"/>
      <c r="C90" s="81" t="s">
        <v>554</v>
      </c>
      <c r="D90" s="81" t="s">
        <v>555</v>
      </c>
      <c r="E90" s="81" t="s">
        <v>655</v>
      </c>
      <c r="F90" s="82" t="s">
        <v>557</v>
      </c>
      <c r="G90" s="81" t="s">
        <v>597</v>
      </c>
      <c r="H90" s="82" t="s">
        <v>559</v>
      </c>
      <c r="I90" s="82" t="s">
        <v>540</v>
      </c>
      <c r="J90" s="84" t="s">
        <v>656</v>
      </c>
    </row>
    <row r="91" spans="1:10" ht="30" customHeight="1">
      <c r="A91" s="274" t="s">
        <v>439</v>
      </c>
      <c r="B91" s="274" t="s">
        <v>657</v>
      </c>
      <c r="C91" s="81" t="s">
        <v>534</v>
      </c>
      <c r="D91" s="81" t="s">
        <v>535</v>
      </c>
      <c r="E91" s="81" t="s">
        <v>563</v>
      </c>
      <c r="F91" s="82" t="s">
        <v>537</v>
      </c>
      <c r="G91" s="81" t="s">
        <v>543</v>
      </c>
      <c r="H91" s="82" t="s">
        <v>539</v>
      </c>
      <c r="I91" s="82" t="s">
        <v>540</v>
      </c>
      <c r="J91" s="84" t="s">
        <v>564</v>
      </c>
    </row>
    <row r="92" spans="1:10" ht="30" customHeight="1">
      <c r="A92" s="275"/>
      <c r="B92" s="275"/>
      <c r="C92" s="81" t="s">
        <v>534</v>
      </c>
      <c r="D92" s="81" t="s">
        <v>535</v>
      </c>
      <c r="E92" s="81" t="s">
        <v>565</v>
      </c>
      <c r="F92" s="82" t="s">
        <v>557</v>
      </c>
      <c r="G92" s="81" t="s">
        <v>538</v>
      </c>
      <c r="H92" s="82" t="s">
        <v>566</v>
      </c>
      <c r="I92" s="82" t="s">
        <v>540</v>
      </c>
      <c r="J92" s="84" t="s">
        <v>567</v>
      </c>
    </row>
    <row r="93" spans="1:10" ht="30" customHeight="1">
      <c r="A93" s="275"/>
      <c r="B93" s="275"/>
      <c r="C93" s="81" t="s">
        <v>534</v>
      </c>
      <c r="D93" s="81" t="s">
        <v>535</v>
      </c>
      <c r="E93" s="81" t="s">
        <v>568</v>
      </c>
      <c r="F93" s="82" t="s">
        <v>537</v>
      </c>
      <c r="G93" s="81" t="s">
        <v>164</v>
      </c>
      <c r="H93" s="82" t="s">
        <v>569</v>
      </c>
      <c r="I93" s="82" t="s">
        <v>540</v>
      </c>
      <c r="J93" s="84" t="s">
        <v>570</v>
      </c>
    </row>
    <row r="94" spans="1:10" ht="30" customHeight="1">
      <c r="A94" s="275"/>
      <c r="B94" s="275"/>
      <c r="C94" s="81" t="s">
        <v>548</v>
      </c>
      <c r="D94" s="81" t="s">
        <v>549</v>
      </c>
      <c r="E94" s="81" t="s">
        <v>550</v>
      </c>
      <c r="F94" s="82" t="s">
        <v>537</v>
      </c>
      <c r="G94" s="81" t="s">
        <v>551</v>
      </c>
      <c r="H94" s="82" t="s">
        <v>45</v>
      </c>
      <c r="I94" s="82" t="s">
        <v>552</v>
      </c>
      <c r="J94" s="84" t="s">
        <v>571</v>
      </c>
    </row>
    <row r="95" spans="1:10" ht="30" customHeight="1">
      <c r="A95" s="275"/>
      <c r="B95" s="275"/>
      <c r="C95" s="81" t="s">
        <v>548</v>
      </c>
      <c r="D95" s="81" t="s">
        <v>549</v>
      </c>
      <c r="E95" s="81" t="s">
        <v>572</v>
      </c>
      <c r="F95" s="82" t="s">
        <v>537</v>
      </c>
      <c r="G95" s="81" t="s">
        <v>573</v>
      </c>
      <c r="H95" s="82" t="s">
        <v>45</v>
      </c>
      <c r="I95" s="82" t="s">
        <v>552</v>
      </c>
      <c r="J95" s="84" t="s">
        <v>574</v>
      </c>
    </row>
    <row r="96" spans="1:10" ht="30" customHeight="1">
      <c r="A96" s="275"/>
      <c r="B96" s="275"/>
      <c r="C96" s="81" t="s">
        <v>554</v>
      </c>
      <c r="D96" s="81" t="s">
        <v>555</v>
      </c>
      <c r="E96" s="81" t="s">
        <v>561</v>
      </c>
      <c r="F96" s="82" t="s">
        <v>557</v>
      </c>
      <c r="G96" s="81" t="s">
        <v>558</v>
      </c>
      <c r="H96" s="82" t="s">
        <v>559</v>
      </c>
      <c r="I96" s="82" t="s">
        <v>540</v>
      </c>
      <c r="J96" s="84" t="s">
        <v>562</v>
      </c>
    </row>
    <row r="97" spans="1:10" ht="30" customHeight="1">
      <c r="A97" s="276"/>
      <c r="B97" s="276"/>
      <c r="C97" s="81" t="s">
        <v>554</v>
      </c>
      <c r="D97" s="81" t="s">
        <v>555</v>
      </c>
      <c r="E97" s="81" t="s">
        <v>556</v>
      </c>
      <c r="F97" s="82" t="s">
        <v>557</v>
      </c>
      <c r="G97" s="81" t="s">
        <v>558</v>
      </c>
      <c r="H97" s="82" t="s">
        <v>559</v>
      </c>
      <c r="I97" s="82" t="s">
        <v>540</v>
      </c>
      <c r="J97" s="84" t="s">
        <v>575</v>
      </c>
    </row>
    <row r="98" spans="1:10" ht="30" customHeight="1">
      <c r="A98" s="274" t="s">
        <v>519</v>
      </c>
      <c r="B98" s="274" t="s">
        <v>658</v>
      </c>
      <c r="C98" s="81" t="s">
        <v>534</v>
      </c>
      <c r="D98" s="81" t="s">
        <v>535</v>
      </c>
      <c r="E98" s="81" t="s">
        <v>659</v>
      </c>
      <c r="F98" s="82" t="s">
        <v>537</v>
      </c>
      <c r="G98" s="81" t="s">
        <v>587</v>
      </c>
      <c r="H98" s="82" t="s">
        <v>559</v>
      </c>
      <c r="I98" s="82" t="s">
        <v>540</v>
      </c>
      <c r="J98" s="84" t="s">
        <v>660</v>
      </c>
    </row>
    <row r="99" spans="1:10" ht="30" customHeight="1">
      <c r="A99" s="275"/>
      <c r="B99" s="275"/>
      <c r="C99" s="81" t="s">
        <v>534</v>
      </c>
      <c r="D99" s="81" t="s">
        <v>581</v>
      </c>
      <c r="E99" s="81" t="s">
        <v>661</v>
      </c>
      <c r="F99" s="82" t="s">
        <v>537</v>
      </c>
      <c r="G99" s="81" t="s">
        <v>587</v>
      </c>
      <c r="H99" s="82" t="s">
        <v>559</v>
      </c>
      <c r="I99" s="82" t="s">
        <v>540</v>
      </c>
      <c r="J99" s="84" t="s">
        <v>662</v>
      </c>
    </row>
    <row r="100" spans="1:10" ht="30" customHeight="1">
      <c r="A100" s="275"/>
      <c r="B100" s="275"/>
      <c r="C100" s="81" t="s">
        <v>534</v>
      </c>
      <c r="D100" s="81" t="s">
        <v>585</v>
      </c>
      <c r="E100" s="81" t="s">
        <v>613</v>
      </c>
      <c r="F100" s="82" t="s">
        <v>537</v>
      </c>
      <c r="G100" s="81" t="s">
        <v>587</v>
      </c>
      <c r="H100" s="82" t="s">
        <v>559</v>
      </c>
      <c r="I100" s="82" t="s">
        <v>540</v>
      </c>
      <c r="J100" s="84" t="s">
        <v>663</v>
      </c>
    </row>
    <row r="101" spans="1:10" ht="30" customHeight="1">
      <c r="A101" s="275"/>
      <c r="B101" s="275"/>
      <c r="C101" s="81" t="s">
        <v>548</v>
      </c>
      <c r="D101" s="81" t="s">
        <v>549</v>
      </c>
      <c r="E101" s="81" t="s">
        <v>664</v>
      </c>
      <c r="F101" s="82" t="s">
        <v>557</v>
      </c>
      <c r="G101" s="81" t="s">
        <v>597</v>
      </c>
      <c r="H101" s="82" t="s">
        <v>559</v>
      </c>
      <c r="I101" s="82" t="s">
        <v>540</v>
      </c>
      <c r="J101" s="84" t="s">
        <v>665</v>
      </c>
    </row>
    <row r="102" spans="1:10" ht="30" customHeight="1">
      <c r="A102" s="275"/>
      <c r="B102" s="275"/>
      <c r="C102" s="81" t="s">
        <v>548</v>
      </c>
      <c r="D102" s="81" t="s">
        <v>599</v>
      </c>
      <c r="E102" s="81" t="s">
        <v>666</v>
      </c>
      <c r="F102" s="82" t="s">
        <v>537</v>
      </c>
      <c r="G102" s="81" t="s">
        <v>164</v>
      </c>
      <c r="H102" s="82" t="s">
        <v>602</v>
      </c>
      <c r="I102" s="82" t="s">
        <v>540</v>
      </c>
      <c r="J102" s="84" t="s">
        <v>667</v>
      </c>
    </row>
    <row r="103" spans="1:10" ht="30" customHeight="1">
      <c r="A103" s="275"/>
      <c r="B103" s="275"/>
      <c r="C103" s="81" t="s">
        <v>554</v>
      </c>
      <c r="D103" s="81" t="s">
        <v>555</v>
      </c>
      <c r="E103" s="81" t="s">
        <v>621</v>
      </c>
      <c r="F103" s="82" t="s">
        <v>557</v>
      </c>
      <c r="G103" s="81" t="s">
        <v>597</v>
      </c>
      <c r="H103" s="82" t="s">
        <v>559</v>
      </c>
      <c r="I103" s="82" t="s">
        <v>540</v>
      </c>
      <c r="J103" s="84" t="s">
        <v>668</v>
      </c>
    </row>
    <row r="104" spans="1:10" ht="30" customHeight="1">
      <c r="A104" s="276"/>
      <c r="B104" s="276"/>
      <c r="C104" s="81" t="s">
        <v>554</v>
      </c>
      <c r="D104" s="81" t="s">
        <v>555</v>
      </c>
      <c r="E104" s="81" t="s">
        <v>653</v>
      </c>
      <c r="F104" s="82" t="s">
        <v>557</v>
      </c>
      <c r="G104" s="81" t="s">
        <v>597</v>
      </c>
      <c r="H104" s="82" t="s">
        <v>559</v>
      </c>
      <c r="I104" s="82" t="s">
        <v>540</v>
      </c>
      <c r="J104" s="84" t="s">
        <v>669</v>
      </c>
    </row>
    <row r="105" spans="1:10" ht="30" customHeight="1">
      <c r="A105" s="274" t="s">
        <v>474</v>
      </c>
      <c r="B105" s="274" t="s">
        <v>576</v>
      </c>
      <c r="C105" s="81" t="s">
        <v>534</v>
      </c>
      <c r="D105" s="81" t="s">
        <v>535</v>
      </c>
      <c r="E105" s="81" t="s">
        <v>536</v>
      </c>
      <c r="F105" s="82" t="s">
        <v>537</v>
      </c>
      <c r="G105" s="81" t="s">
        <v>538</v>
      </c>
      <c r="H105" s="82" t="s">
        <v>539</v>
      </c>
      <c r="I105" s="82" t="s">
        <v>540</v>
      </c>
      <c r="J105" s="84" t="s">
        <v>541</v>
      </c>
    </row>
    <row r="106" spans="1:10" ht="30" customHeight="1">
      <c r="A106" s="275"/>
      <c r="B106" s="275"/>
      <c r="C106" s="81" t="s">
        <v>534</v>
      </c>
      <c r="D106" s="81" t="s">
        <v>535</v>
      </c>
      <c r="E106" s="81" t="s">
        <v>542</v>
      </c>
      <c r="F106" s="82" t="s">
        <v>537</v>
      </c>
      <c r="G106" s="81" t="s">
        <v>543</v>
      </c>
      <c r="H106" s="82" t="s">
        <v>539</v>
      </c>
      <c r="I106" s="82" t="s">
        <v>540</v>
      </c>
      <c r="J106" s="84" t="s">
        <v>544</v>
      </c>
    </row>
    <row r="107" spans="1:10" ht="30" customHeight="1">
      <c r="A107" s="275"/>
      <c r="B107" s="275"/>
      <c r="C107" s="81" t="s">
        <v>534</v>
      </c>
      <c r="D107" s="81" t="s">
        <v>535</v>
      </c>
      <c r="E107" s="81" t="s">
        <v>545</v>
      </c>
      <c r="F107" s="82" t="s">
        <v>537</v>
      </c>
      <c r="G107" s="81" t="s">
        <v>546</v>
      </c>
      <c r="H107" s="82" t="s">
        <v>539</v>
      </c>
      <c r="I107" s="82" t="s">
        <v>540</v>
      </c>
      <c r="J107" s="84" t="s">
        <v>547</v>
      </c>
    </row>
    <row r="108" spans="1:10" ht="30" customHeight="1">
      <c r="A108" s="275"/>
      <c r="B108" s="275"/>
      <c r="C108" s="81" t="s">
        <v>548</v>
      </c>
      <c r="D108" s="81" t="s">
        <v>549</v>
      </c>
      <c r="E108" s="81" t="s">
        <v>550</v>
      </c>
      <c r="F108" s="82" t="s">
        <v>537</v>
      </c>
      <c r="G108" s="81" t="s">
        <v>551</v>
      </c>
      <c r="H108" s="82" t="s">
        <v>45</v>
      </c>
      <c r="I108" s="82" t="s">
        <v>552</v>
      </c>
      <c r="J108" s="84" t="s">
        <v>553</v>
      </c>
    </row>
    <row r="109" spans="1:10" ht="30" customHeight="1">
      <c r="A109" s="275"/>
      <c r="B109" s="275"/>
      <c r="C109" s="81" t="s">
        <v>554</v>
      </c>
      <c r="D109" s="81" t="s">
        <v>555</v>
      </c>
      <c r="E109" s="81" t="s">
        <v>556</v>
      </c>
      <c r="F109" s="82" t="s">
        <v>557</v>
      </c>
      <c r="G109" s="81" t="s">
        <v>558</v>
      </c>
      <c r="H109" s="82" t="s">
        <v>559</v>
      </c>
      <c r="I109" s="82" t="s">
        <v>540</v>
      </c>
      <c r="J109" s="84" t="s">
        <v>560</v>
      </c>
    </row>
    <row r="110" spans="1:10" ht="30" customHeight="1">
      <c r="A110" s="275"/>
      <c r="B110" s="275"/>
      <c r="C110" s="81" t="s">
        <v>554</v>
      </c>
      <c r="D110" s="81" t="s">
        <v>555</v>
      </c>
      <c r="E110" s="81" t="s">
        <v>561</v>
      </c>
      <c r="F110" s="82" t="s">
        <v>557</v>
      </c>
      <c r="G110" s="81" t="s">
        <v>558</v>
      </c>
      <c r="H110" s="82" t="s">
        <v>559</v>
      </c>
      <c r="I110" s="82" t="s">
        <v>540</v>
      </c>
      <c r="J110" s="84" t="s">
        <v>562</v>
      </c>
    </row>
    <row r="111" spans="1:10" ht="30" customHeight="1">
      <c r="A111" s="274" t="s">
        <v>501</v>
      </c>
      <c r="B111" s="274" t="s">
        <v>670</v>
      </c>
      <c r="C111" s="81" t="s">
        <v>534</v>
      </c>
      <c r="D111" s="81" t="s">
        <v>581</v>
      </c>
      <c r="E111" s="81" t="s">
        <v>671</v>
      </c>
      <c r="F111" s="82" t="s">
        <v>557</v>
      </c>
      <c r="G111" s="81" t="s">
        <v>558</v>
      </c>
      <c r="H111" s="82" t="s">
        <v>559</v>
      </c>
      <c r="I111" s="82" t="s">
        <v>540</v>
      </c>
      <c r="J111" s="84" t="s">
        <v>672</v>
      </c>
    </row>
    <row r="112" spans="1:10" ht="30" customHeight="1">
      <c r="A112" s="275"/>
      <c r="B112" s="275"/>
      <c r="C112" s="81" t="s">
        <v>534</v>
      </c>
      <c r="D112" s="81" t="s">
        <v>585</v>
      </c>
      <c r="E112" s="81" t="s">
        <v>673</v>
      </c>
      <c r="F112" s="82" t="s">
        <v>537</v>
      </c>
      <c r="G112" s="81" t="s">
        <v>587</v>
      </c>
      <c r="H112" s="82" t="s">
        <v>559</v>
      </c>
      <c r="I112" s="82" t="s">
        <v>540</v>
      </c>
      <c r="J112" s="84" t="s">
        <v>674</v>
      </c>
    </row>
    <row r="113" spans="1:10" ht="30" customHeight="1">
      <c r="A113" s="275"/>
      <c r="B113" s="275"/>
      <c r="C113" s="81" t="s">
        <v>534</v>
      </c>
      <c r="D113" s="81" t="s">
        <v>589</v>
      </c>
      <c r="E113" s="81" t="s">
        <v>675</v>
      </c>
      <c r="F113" s="82" t="s">
        <v>537</v>
      </c>
      <c r="G113" s="81" t="s">
        <v>676</v>
      </c>
      <c r="H113" s="82" t="s">
        <v>628</v>
      </c>
      <c r="I113" s="82" t="s">
        <v>540</v>
      </c>
      <c r="J113" s="84" t="s">
        <v>677</v>
      </c>
    </row>
    <row r="114" spans="1:10" ht="30" customHeight="1">
      <c r="A114" s="275"/>
      <c r="B114" s="275"/>
      <c r="C114" s="81" t="s">
        <v>548</v>
      </c>
      <c r="D114" s="81" t="s">
        <v>549</v>
      </c>
      <c r="E114" s="81" t="s">
        <v>678</v>
      </c>
      <c r="F114" s="82" t="s">
        <v>557</v>
      </c>
      <c r="G114" s="81" t="s">
        <v>597</v>
      </c>
      <c r="H114" s="82" t="s">
        <v>559</v>
      </c>
      <c r="I114" s="82" t="s">
        <v>540</v>
      </c>
      <c r="J114" s="84" t="s">
        <v>679</v>
      </c>
    </row>
    <row r="115" spans="1:10" ht="30" customHeight="1">
      <c r="A115" s="275"/>
      <c r="B115" s="275"/>
      <c r="C115" s="81" t="s">
        <v>548</v>
      </c>
      <c r="D115" s="81" t="s">
        <v>599</v>
      </c>
      <c r="E115" s="81" t="s">
        <v>600</v>
      </c>
      <c r="F115" s="82" t="s">
        <v>601</v>
      </c>
      <c r="G115" s="81" t="s">
        <v>166</v>
      </c>
      <c r="H115" s="82" t="s">
        <v>602</v>
      </c>
      <c r="I115" s="82" t="s">
        <v>540</v>
      </c>
      <c r="J115" s="84" t="s">
        <v>603</v>
      </c>
    </row>
    <row r="116" spans="1:10" ht="30" customHeight="1">
      <c r="A116" s="275"/>
      <c r="B116" s="275"/>
      <c r="C116" s="81" t="s">
        <v>554</v>
      </c>
      <c r="D116" s="81" t="s">
        <v>555</v>
      </c>
      <c r="E116" s="81" t="s">
        <v>680</v>
      </c>
      <c r="F116" s="82" t="s">
        <v>557</v>
      </c>
      <c r="G116" s="81" t="s">
        <v>597</v>
      </c>
      <c r="H116" s="82" t="s">
        <v>559</v>
      </c>
      <c r="I116" s="82" t="s">
        <v>540</v>
      </c>
      <c r="J116" s="84" t="s">
        <v>681</v>
      </c>
    </row>
    <row r="117" spans="1:10" ht="30" customHeight="1">
      <c r="A117" s="275"/>
      <c r="B117" s="275"/>
      <c r="C117" s="81" t="s">
        <v>554</v>
      </c>
      <c r="D117" s="81" t="s">
        <v>555</v>
      </c>
      <c r="E117" s="81" t="s">
        <v>682</v>
      </c>
      <c r="F117" s="82" t="s">
        <v>557</v>
      </c>
      <c r="G117" s="81" t="s">
        <v>597</v>
      </c>
      <c r="H117" s="82" t="s">
        <v>559</v>
      </c>
      <c r="I117" s="82" t="s">
        <v>540</v>
      </c>
      <c r="J117" s="84" t="s">
        <v>681</v>
      </c>
    </row>
    <row r="118" spans="1:10" ht="30" customHeight="1">
      <c r="A118" s="274" t="s">
        <v>487</v>
      </c>
      <c r="B118" s="274" t="s">
        <v>683</v>
      </c>
      <c r="C118" s="81" t="s">
        <v>534</v>
      </c>
      <c r="D118" s="81" t="s">
        <v>535</v>
      </c>
      <c r="E118" s="81" t="s">
        <v>659</v>
      </c>
      <c r="F118" s="82" t="s">
        <v>537</v>
      </c>
      <c r="G118" s="81" t="s">
        <v>587</v>
      </c>
      <c r="H118" s="82" t="s">
        <v>559</v>
      </c>
      <c r="I118" s="82" t="s">
        <v>540</v>
      </c>
      <c r="J118" s="84" t="s">
        <v>684</v>
      </c>
    </row>
    <row r="119" spans="1:10" ht="30" customHeight="1">
      <c r="A119" s="275"/>
      <c r="B119" s="275"/>
      <c r="C119" s="81" t="s">
        <v>534</v>
      </c>
      <c r="D119" s="81" t="s">
        <v>581</v>
      </c>
      <c r="E119" s="81" t="s">
        <v>685</v>
      </c>
      <c r="F119" s="82" t="s">
        <v>537</v>
      </c>
      <c r="G119" s="81" t="s">
        <v>686</v>
      </c>
      <c r="H119" s="82" t="s">
        <v>45</v>
      </c>
      <c r="I119" s="82" t="s">
        <v>552</v>
      </c>
      <c r="J119" s="84" t="s">
        <v>687</v>
      </c>
    </row>
    <row r="120" spans="1:10" ht="30" customHeight="1">
      <c r="A120" s="275"/>
      <c r="B120" s="275"/>
      <c r="C120" s="81" t="s">
        <v>534</v>
      </c>
      <c r="D120" s="81" t="s">
        <v>585</v>
      </c>
      <c r="E120" s="81" t="s">
        <v>613</v>
      </c>
      <c r="F120" s="82" t="s">
        <v>537</v>
      </c>
      <c r="G120" s="81" t="s">
        <v>587</v>
      </c>
      <c r="H120" s="82" t="s">
        <v>559</v>
      </c>
      <c r="I120" s="82" t="s">
        <v>540</v>
      </c>
      <c r="J120" s="84" t="s">
        <v>663</v>
      </c>
    </row>
    <row r="121" spans="1:10" ht="30" customHeight="1">
      <c r="A121" s="275"/>
      <c r="B121" s="275"/>
      <c r="C121" s="81" t="s">
        <v>548</v>
      </c>
      <c r="D121" s="81" t="s">
        <v>549</v>
      </c>
      <c r="E121" s="81" t="s">
        <v>688</v>
      </c>
      <c r="F121" s="82" t="s">
        <v>537</v>
      </c>
      <c r="G121" s="81" t="s">
        <v>689</v>
      </c>
      <c r="H121" s="82" t="s">
        <v>45</v>
      </c>
      <c r="I121" s="82" t="s">
        <v>552</v>
      </c>
      <c r="J121" s="84" t="s">
        <v>690</v>
      </c>
    </row>
    <row r="122" spans="1:10" ht="30" customHeight="1">
      <c r="A122" s="275"/>
      <c r="B122" s="275"/>
      <c r="C122" s="81" t="s">
        <v>548</v>
      </c>
      <c r="D122" s="81" t="s">
        <v>599</v>
      </c>
      <c r="E122" s="81" t="s">
        <v>666</v>
      </c>
      <c r="F122" s="82" t="s">
        <v>537</v>
      </c>
      <c r="G122" s="81" t="s">
        <v>164</v>
      </c>
      <c r="H122" s="82" t="s">
        <v>602</v>
      </c>
      <c r="I122" s="82" t="s">
        <v>540</v>
      </c>
      <c r="J122" s="84" t="s">
        <v>667</v>
      </c>
    </row>
    <row r="123" spans="1:10" ht="30" customHeight="1">
      <c r="A123" s="275"/>
      <c r="B123" s="275"/>
      <c r="C123" s="81" t="s">
        <v>554</v>
      </c>
      <c r="D123" s="81" t="s">
        <v>555</v>
      </c>
      <c r="E123" s="81" t="s">
        <v>621</v>
      </c>
      <c r="F123" s="82" t="s">
        <v>557</v>
      </c>
      <c r="G123" s="81" t="s">
        <v>597</v>
      </c>
      <c r="H123" s="82" t="s">
        <v>559</v>
      </c>
      <c r="I123" s="82" t="s">
        <v>540</v>
      </c>
      <c r="J123" s="84" t="s">
        <v>668</v>
      </c>
    </row>
    <row r="124" spans="1:10" ht="30" customHeight="1">
      <c r="A124" s="276"/>
      <c r="B124" s="276"/>
      <c r="C124" s="81" t="s">
        <v>554</v>
      </c>
      <c r="D124" s="81" t="s">
        <v>555</v>
      </c>
      <c r="E124" s="81" t="s">
        <v>561</v>
      </c>
      <c r="F124" s="82" t="s">
        <v>557</v>
      </c>
      <c r="G124" s="81" t="s">
        <v>597</v>
      </c>
      <c r="H124" s="82" t="s">
        <v>559</v>
      </c>
      <c r="I124" s="82" t="s">
        <v>540</v>
      </c>
      <c r="J124" s="84" t="s">
        <v>691</v>
      </c>
    </row>
    <row r="125" spans="1:10" ht="30" customHeight="1">
      <c r="A125" s="274" t="s">
        <v>458</v>
      </c>
      <c r="B125" s="274" t="s">
        <v>576</v>
      </c>
      <c r="C125" s="81" t="s">
        <v>534</v>
      </c>
      <c r="D125" s="81" t="s">
        <v>535</v>
      </c>
      <c r="E125" s="81" t="s">
        <v>563</v>
      </c>
      <c r="F125" s="82" t="s">
        <v>537</v>
      </c>
      <c r="G125" s="81" t="s">
        <v>543</v>
      </c>
      <c r="H125" s="82" t="s">
        <v>539</v>
      </c>
      <c r="I125" s="82" t="s">
        <v>540</v>
      </c>
      <c r="J125" s="84" t="s">
        <v>564</v>
      </c>
    </row>
    <row r="126" spans="1:10" ht="30" customHeight="1">
      <c r="A126" s="275"/>
      <c r="B126" s="275"/>
      <c r="C126" s="81" t="s">
        <v>534</v>
      </c>
      <c r="D126" s="81" t="s">
        <v>535</v>
      </c>
      <c r="E126" s="81" t="s">
        <v>565</v>
      </c>
      <c r="F126" s="82" t="s">
        <v>557</v>
      </c>
      <c r="G126" s="81" t="s">
        <v>538</v>
      </c>
      <c r="H126" s="82" t="s">
        <v>566</v>
      </c>
      <c r="I126" s="82" t="s">
        <v>540</v>
      </c>
      <c r="J126" s="84" t="s">
        <v>567</v>
      </c>
    </row>
    <row r="127" spans="1:10" ht="30" customHeight="1">
      <c r="A127" s="275"/>
      <c r="B127" s="275"/>
      <c r="C127" s="81" t="s">
        <v>534</v>
      </c>
      <c r="D127" s="81" t="s">
        <v>535</v>
      </c>
      <c r="E127" s="81" t="s">
        <v>568</v>
      </c>
      <c r="F127" s="82" t="s">
        <v>537</v>
      </c>
      <c r="G127" s="81" t="s">
        <v>164</v>
      </c>
      <c r="H127" s="82" t="s">
        <v>569</v>
      </c>
      <c r="I127" s="82" t="s">
        <v>540</v>
      </c>
      <c r="J127" s="84" t="s">
        <v>570</v>
      </c>
    </row>
    <row r="128" spans="1:10" ht="30" customHeight="1">
      <c r="A128" s="275"/>
      <c r="B128" s="275"/>
      <c r="C128" s="81" t="s">
        <v>548</v>
      </c>
      <c r="D128" s="81" t="s">
        <v>549</v>
      </c>
      <c r="E128" s="81" t="s">
        <v>550</v>
      </c>
      <c r="F128" s="82" t="s">
        <v>537</v>
      </c>
      <c r="G128" s="81" t="s">
        <v>551</v>
      </c>
      <c r="H128" s="82" t="s">
        <v>45</v>
      </c>
      <c r="I128" s="82" t="s">
        <v>552</v>
      </c>
      <c r="J128" s="84" t="s">
        <v>571</v>
      </c>
    </row>
    <row r="129" spans="1:10" ht="30" customHeight="1">
      <c r="A129" s="275"/>
      <c r="B129" s="275"/>
      <c r="C129" s="81" t="s">
        <v>548</v>
      </c>
      <c r="D129" s="81" t="s">
        <v>549</v>
      </c>
      <c r="E129" s="81" t="s">
        <v>572</v>
      </c>
      <c r="F129" s="82" t="s">
        <v>537</v>
      </c>
      <c r="G129" s="81" t="s">
        <v>573</v>
      </c>
      <c r="H129" s="82" t="s">
        <v>45</v>
      </c>
      <c r="I129" s="82" t="s">
        <v>552</v>
      </c>
      <c r="J129" s="84" t="s">
        <v>574</v>
      </c>
    </row>
    <row r="130" spans="1:10" ht="30" customHeight="1">
      <c r="A130" s="275"/>
      <c r="B130" s="275"/>
      <c r="C130" s="81" t="s">
        <v>554</v>
      </c>
      <c r="D130" s="81" t="s">
        <v>555</v>
      </c>
      <c r="E130" s="81" t="s">
        <v>561</v>
      </c>
      <c r="F130" s="82" t="s">
        <v>557</v>
      </c>
      <c r="G130" s="81" t="s">
        <v>558</v>
      </c>
      <c r="H130" s="82" t="s">
        <v>559</v>
      </c>
      <c r="I130" s="82" t="s">
        <v>540</v>
      </c>
      <c r="J130" s="84" t="s">
        <v>562</v>
      </c>
    </row>
    <row r="131" spans="1:10" ht="30" customHeight="1">
      <c r="A131" s="275"/>
      <c r="B131" s="275"/>
      <c r="C131" s="81" t="s">
        <v>554</v>
      </c>
      <c r="D131" s="81" t="s">
        <v>555</v>
      </c>
      <c r="E131" s="81" t="s">
        <v>556</v>
      </c>
      <c r="F131" s="82" t="s">
        <v>557</v>
      </c>
      <c r="G131" s="81" t="s">
        <v>558</v>
      </c>
      <c r="H131" s="82" t="s">
        <v>559</v>
      </c>
      <c r="I131" s="82" t="s">
        <v>540</v>
      </c>
      <c r="J131" s="84" t="s">
        <v>575</v>
      </c>
    </row>
    <row r="132" spans="1:10" ht="30" customHeight="1">
      <c r="A132" s="274" t="s">
        <v>435</v>
      </c>
      <c r="B132" s="274" t="s">
        <v>576</v>
      </c>
      <c r="C132" s="81" t="s">
        <v>534</v>
      </c>
      <c r="D132" s="81" t="s">
        <v>535</v>
      </c>
      <c r="E132" s="81" t="s">
        <v>536</v>
      </c>
      <c r="F132" s="82" t="s">
        <v>537</v>
      </c>
      <c r="G132" s="81" t="s">
        <v>538</v>
      </c>
      <c r="H132" s="82" t="s">
        <v>539</v>
      </c>
      <c r="I132" s="82" t="s">
        <v>540</v>
      </c>
      <c r="J132" s="84" t="s">
        <v>541</v>
      </c>
    </row>
    <row r="133" spans="1:10" ht="30" customHeight="1">
      <c r="A133" s="275"/>
      <c r="B133" s="275"/>
      <c r="C133" s="81" t="s">
        <v>534</v>
      </c>
      <c r="D133" s="81" t="s">
        <v>535</v>
      </c>
      <c r="E133" s="81" t="s">
        <v>542</v>
      </c>
      <c r="F133" s="82" t="s">
        <v>537</v>
      </c>
      <c r="G133" s="81" t="s">
        <v>543</v>
      </c>
      <c r="H133" s="82" t="s">
        <v>539</v>
      </c>
      <c r="I133" s="82" t="s">
        <v>540</v>
      </c>
      <c r="J133" s="84" t="s">
        <v>544</v>
      </c>
    </row>
    <row r="134" spans="1:10" ht="30" customHeight="1">
      <c r="A134" s="275"/>
      <c r="B134" s="275"/>
      <c r="C134" s="81" t="s">
        <v>534</v>
      </c>
      <c r="D134" s="81" t="s">
        <v>535</v>
      </c>
      <c r="E134" s="81" t="s">
        <v>545</v>
      </c>
      <c r="F134" s="82" t="s">
        <v>537</v>
      </c>
      <c r="G134" s="81" t="s">
        <v>546</v>
      </c>
      <c r="H134" s="82" t="s">
        <v>539</v>
      </c>
      <c r="I134" s="82" t="s">
        <v>540</v>
      </c>
      <c r="J134" s="84" t="s">
        <v>547</v>
      </c>
    </row>
    <row r="135" spans="1:10" ht="30" customHeight="1">
      <c r="A135" s="275"/>
      <c r="B135" s="275"/>
      <c r="C135" s="81" t="s">
        <v>548</v>
      </c>
      <c r="D135" s="81" t="s">
        <v>549</v>
      </c>
      <c r="E135" s="81" t="s">
        <v>550</v>
      </c>
      <c r="F135" s="82" t="s">
        <v>537</v>
      </c>
      <c r="G135" s="81" t="s">
        <v>551</v>
      </c>
      <c r="H135" s="82" t="s">
        <v>45</v>
      </c>
      <c r="I135" s="82" t="s">
        <v>552</v>
      </c>
      <c r="J135" s="84" t="s">
        <v>553</v>
      </c>
    </row>
    <row r="136" spans="1:10" ht="30" customHeight="1">
      <c r="A136" s="275"/>
      <c r="B136" s="275"/>
      <c r="C136" s="81" t="s">
        <v>554</v>
      </c>
      <c r="D136" s="81" t="s">
        <v>555</v>
      </c>
      <c r="E136" s="81" t="s">
        <v>556</v>
      </c>
      <c r="F136" s="82" t="s">
        <v>557</v>
      </c>
      <c r="G136" s="81" t="s">
        <v>558</v>
      </c>
      <c r="H136" s="82" t="s">
        <v>559</v>
      </c>
      <c r="I136" s="82" t="s">
        <v>540</v>
      </c>
      <c r="J136" s="84" t="s">
        <v>560</v>
      </c>
    </row>
    <row r="137" spans="1:10" ht="30" customHeight="1">
      <c r="A137" s="275"/>
      <c r="B137" s="275"/>
      <c r="C137" s="81" t="s">
        <v>554</v>
      </c>
      <c r="D137" s="81" t="s">
        <v>555</v>
      </c>
      <c r="E137" s="81" t="s">
        <v>561</v>
      </c>
      <c r="F137" s="82" t="s">
        <v>557</v>
      </c>
      <c r="G137" s="81" t="s">
        <v>558</v>
      </c>
      <c r="H137" s="82" t="s">
        <v>559</v>
      </c>
      <c r="I137" s="82" t="s">
        <v>540</v>
      </c>
      <c r="J137" s="84" t="s">
        <v>562</v>
      </c>
    </row>
    <row r="138" spans="1:10" ht="30" customHeight="1">
      <c r="A138" s="274" t="s">
        <v>415</v>
      </c>
      <c r="B138" s="274" t="s">
        <v>576</v>
      </c>
      <c r="C138" s="81" t="s">
        <v>534</v>
      </c>
      <c r="D138" s="81" t="s">
        <v>535</v>
      </c>
      <c r="E138" s="81" t="s">
        <v>536</v>
      </c>
      <c r="F138" s="82" t="s">
        <v>537</v>
      </c>
      <c r="G138" s="81" t="s">
        <v>538</v>
      </c>
      <c r="H138" s="82" t="s">
        <v>539</v>
      </c>
      <c r="I138" s="82" t="s">
        <v>540</v>
      </c>
      <c r="J138" s="84" t="s">
        <v>541</v>
      </c>
    </row>
    <row r="139" spans="1:10" ht="30" customHeight="1">
      <c r="A139" s="275"/>
      <c r="B139" s="275"/>
      <c r="C139" s="81" t="s">
        <v>534</v>
      </c>
      <c r="D139" s="81" t="s">
        <v>535</v>
      </c>
      <c r="E139" s="81" t="s">
        <v>542</v>
      </c>
      <c r="F139" s="82" t="s">
        <v>537</v>
      </c>
      <c r="G139" s="81" t="s">
        <v>543</v>
      </c>
      <c r="H139" s="82" t="s">
        <v>539</v>
      </c>
      <c r="I139" s="82" t="s">
        <v>540</v>
      </c>
      <c r="J139" s="84" t="s">
        <v>544</v>
      </c>
    </row>
    <row r="140" spans="1:10" ht="30" customHeight="1">
      <c r="A140" s="275"/>
      <c r="B140" s="275"/>
      <c r="C140" s="81" t="s">
        <v>534</v>
      </c>
      <c r="D140" s="81" t="s">
        <v>535</v>
      </c>
      <c r="E140" s="81" t="s">
        <v>545</v>
      </c>
      <c r="F140" s="82" t="s">
        <v>537</v>
      </c>
      <c r="G140" s="81" t="s">
        <v>546</v>
      </c>
      <c r="H140" s="82" t="s">
        <v>539</v>
      </c>
      <c r="I140" s="82" t="s">
        <v>540</v>
      </c>
      <c r="J140" s="84" t="s">
        <v>547</v>
      </c>
    </row>
    <row r="141" spans="1:10" ht="30" customHeight="1">
      <c r="A141" s="275"/>
      <c r="B141" s="275"/>
      <c r="C141" s="81" t="s">
        <v>548</v>
      </c>
      <c r="D141" s="81" t="s">
        <v>549</v>
      </c>
      <c r="E141" s="81" t="s">
        <v>550</v>
      </c>
      <c r="F141" s="82" t="s">
        <v>537</v>
      </c>
      <c r="G141" s="81" t="s">
        <v>551</v>
      </c>
      <c r="H141" s="82" t="s">
        <v>45</v>
      </c>
      <c r="I141" s="82" t="s">
        <v>552</v>
      </c>
      <c r="J141" s="84" t="s">
        <v>553</v>
      </c>
    </row>
    <row r="142" spans="1:10" ht="30" customHeight="1">
      <c r="A142" s="275"/>
      <c r="B142" s="275"/>
      <c r="C142" s="81" t="s">
        <v>554</v>
      </c>
      <c r="D142" s="81" t="s">
        <v>555</v>
      </c>
      <c r="E142" s="81" t="s">
        <v>556</v>
      </c>
      <c r="F142" s="82" t="s">
        <v>557</v>
      </c>
      <c r="G142" s="81" t="s">
        <v>558</v>
      </c>
      <c r="H142" s="82" t="s">
        <v>559</v>
      </c>
      <c r="I142" s="82" t="s">
        <v>540</v>
      </c>
      <c r="J142" s="84" t="s">
        <v>560</v>
      </c>
    </row>
    <row r="143" spans="1:10" ht="30" customHeight="1">
      <c r="A143" s="275"/>
      <c r="B143" s="275"/>
      <c r="C143" s="81" t="s">
        <v>554</v>
      </c>
      <c r="D143" s="81" t="s">
        <v>555</v>
      </c>
      <c r="E143" s="81" t="s">
        <v>561</v>
      </c>
      <c r="F143" s="82" t="s">
        <v>557</v>
      </c>
      <c r="G143" s="81" t="s">
        <v>558</v>
      </c>
      <c r="H143" s="82" t="s">
        <v>559</v>
      </c>
      <c r="I143" s="82" t="s">
        <v>540</v>
      </c>
      <c r="J143" s="84" t="s">
        <v>562</v>
      </c>
    </row>
    <row r="144" spans="1:10" ht="30" customHeight="1">
      <c r="A144" s="274" t="s">
        <v>469</v>
      </c>
      <c r="B144" s="274" t="s">
        <v>576</v>
      </c>
      <c r="C144" s="81" t="s">
        <v>534</v>
      </c>
      <c r="D144" s="81" t="s">
        <v>535</v>
      </c>
      <c r="E144" s="81" t="s">
        <v>536</v>
      </c>
      <c r="F144" s="82" t="s">
        <v>537</v>
      </c>
      <c r="G144" s="81" t="s">
        <v>538</v>
      </c>
      <c r="H144" s="82" t="s">
        <v>539</v>
      </c>
      <c r="I144" s="82" t="s">
        <v>540</v>
      </c>
      <c r="J144" s="84" t="s">
        <v>541</v>
      </c>
    </row>
    <row r="145" spans="1:10" ht="30" customHeight="1">
      <c r="A145" s="275"/>
      <c r="B145" s="275"/>
      <c r="C145" s="81" t="s">
        <v>534</v>
      </c>
      <c r="D145" s="81" t="s">
        <v>535</v>
      </c>
      <c r="E145" s="81" t="s">
        <v>542</v>
      </c>
      <c r="F145" s="82" t="s">
        <v>537</v>
      </c>
      <c r="G145" s="81" t="s">
        <v>543</v>
      </c>
      <c r="H145" s="82" t="s">
        <v>539</v>
      </c>
      <c r="I145" s="82" t="s">
        <v>540</v>
      </c>
      <c r="J145" s="84" t="s">
        <v>544</v>
      </c>
    </row>
    <row r="146" spans="1:10" ht="30" customHeight="1">
      <c r="A146" s="275"/>
      <c r="B146" s="275"/>
      <c r="C146" s="81" t="s">
        <v>534</v>
      </c>
      <c r="D146" s="81" t="s">
        <v>535</v>
      </c>
      <c r="E146" s="81" t="s">
        <v>545</v>
      </c>
      <c r="F146" s="82" t="s">
        <v>537</v>
      </c>
      <c r="G146" s="81" t="s">
        <v>546</v>
      </c>
      <c r="H146" s="82" t="s">
        <v>539</v>
      </c>
      <c r="I146" s="82" t="s">
        <v>540</v>
      </c>
      <c r="J146" s="84" t="s">
        <v>547</v>
      </c>
    </row>
    <row r="147" spans="1:10" ht="30" customHeight="1">
      <c r="A147" s="275"/>
      <c r="B147" s="275"/>
      <c r="C147" s="81" t="s">
        <v>548</v>
      </c>
      <c r="D147" s="81" t="s">
        <v>549</v>
      </c>
      <c r="E147" s="81" t="s">
        <v>550</v>
      </c>
      <c r="F147" s="82" t="s">
        <v>537</v>
      </c>
      <c r="G147" s="81" t="s">
        <v>551</v>
      </c>
      <c r="H147" s="82" t="s">
        <v>45</v>
      </c>
      <c r="I147" s="82" t="s">
        <v>552</v>
      </c>
      <c r="J147" s="84" t="s">
        <v>553</v>
      </c>
    </row>
    <row r="148" spans="1:10" ht="30" customHeight="1">
      <c r="A148" s="275"/>
      <c r="B148" s="275"/>
      <c r="C148" s="81" t="s">
        <v>554</v>
      </c>
      <c r="D148" s="81" t="s">
        <v>555</v>
      </c>
      <c r="E148" s="81" t="s">
        <v>556</v>
      </c>
      <c r="F148" s="82" t="s">
        <v>557</v>
      </c>
      <c r="G148" s="81" t="s">
        <v>558</v>
      </c>
      <c r="H148" s="82" t="s">
        <v>559</v>
      </c>
      <c r="I148" s="82" t="s">
        <v>540</v>
      </c>
      <c r="J148" s="84" t="s">
        <v>560</v>
      </c>
    </row>
    <row r="149" spans="1:10" ht="30" customHeight="1">
      <c r="A149" s="275"/>
      <c r="B149" s="275"/>
      <c r="C149" s="81" t="s">
        <v>554</v>
      </c>
      <c r="D149" s="81" t="s">
        <v>555</v>
      </c>
      <c r="E149" s="81" t="s">
        <v>561</v>
      </c>
      <c r="F149" s="82" t="s">
        <v>557</v>
      </c>
      <c r="G149" s="81" t="s">
        <v>558</v>
      </c>
      <c r="H149" s="82" t="s">
        <v>559</v>
      </c>
      <c r="I149" s="82" t="s">
        <v>540</v>
      </c>
      <c r="J149" s="84" t="s">
        <v>562</v>
      </c>
    </row>
    <row r="150" spans="1:10" ht="30" customHeight="1">
      <c r="A150" s="274" t="s">
        <v>455</v>
      </c>
      <c r="B150" s="274" t="s">
        <v>576</v>
      </c>
      <c r="C150" s="81" t="s">
        <v>534</v>
      </c>
      <c r="D150" s="81" t="s">
        <v>535</v>
      </c>
      <c r="E150" s="81" t="s">
        <v>563</v>
      </c>
      <c r="F150" s="82" t="s">
        <v>537</v>
      </c>
      <c r="G150" s="81" t="s">
        <v>543</v>
      </c>
      <c r="H150" s="82" t="s">
        <v>539</v>
      </c>
      <c r="I150" s="82" t="s">
        <v>540</v>
      </c>
      <c r="J150" s="84" t="s">
        <v>564</v>
      </c>
    </row>
    <row r="151" spans="1:10" ht="30" customHeight="1">
      <c r="A151" s="275"/>
      <c r="B151" s="275"/>
      <c r="C151" s="81" t="s">
        <v>534</v>
      </c>
      <c r="D151" s="81" t="s">
        <v>535</v>
      </c>
      <c r="E151" s="81" t="s">
        <v>565</v>
      </c>
      <c r="F151" s="82" t="s">
        <v>557</v>
      </c>
      <c r="G151" s="81" t="s">
        <v>538</v>
      </c>
      <c r="H151" s="82" t="s">
        <v>566</v>
      </c>
      <c r="I151" s="82" t="s">
        <v>540</v>
      </c>
      <c r="J151" s="84" t="s">
        <v>567</v>
      </c>
    </row>
    <row r="152" spans="1:10" ht="30" customHeight="1">
      <c r="A152" s="275"/>
      <c r="B152" s="275"/>
      <c r="C152" s="81" t="s">
        <v>534</v>
      </c>
      <c r="D152" s="81" t="s">
        <v>535</v>
      </c>
      <c r="E152" s="81" t="s">
        <v>568</v>
      </c>
      <c r="F152" s="82" t="s">
        <v>537</v>
      </c>
      <c r="G152" s="81" t="s">
        <v>164</v>
      </c>
      <c r="H152" s="82" t="s">
        <v>569</v>
      </c>
      <c r="I152" s="82" t="s">
        <v>540</v>
      </c>
      <c r="J152" s="84" t="s">
        <v>570</v>
      </c>
    </row>
    <row r="153" spans="1:10" ht="30" customHeight="1">
      <c r="A153" s="275"/>
      <c r="B153" s="275"/>
      <c r="C153" s="81" t="s">
        <v>548</v>
      </c>
      <c r="D153" s="81" t="s">
        <v>549</v>
      </c>
      <c r="E153" s="81" t="s">
        <v>550</v>
      </c>
      <c r="F153" s="82" t="s">
        <v>537</v>
      </c>
      <c r="G153" s="81" t="s">
        <v>551</v>
      </c>
      <c r="H153" s="82" t="s">
        <v>45</v>
      </c>
      <c r="I153" s="82" t="s">
        <v>552</v>
      </c>
      <c r="J153" s="84" t="s">
        <v>571</v>
      </c>
    </row>
    <row r="154" spans="1:10" ht="30" customHeight="1">
      <c r="A154" s="275"/>
      <c r="B154" s="275"/>
      <c r="C154" s="81" t="s">
        <v>548</v>
      </c>
      <c r="D154" s="81" t="s">
        <v>549</v>
      </c>
      <c r="E154" s="81" t="s">
        <v>572</v>
      </c>
      <c r="F154" s="82" t="s">
        <v>537</v>
      </c>
      <c r="G154" s="81" t="s">
        <v>573</v>
      </c>
      <c r="H154" s="82" t="s">
        <v>45</v>
      </c>
      <c r="I154" s="82" t="s">
        <v>552</v>
      </c>
      <c r="J154" s="84" t="s">
        <v>574</v>
      </c>
    </row>
    <row r="155" spans="1:10" ht="30" customHeight="1">
      <c r="A155" s="275"/>
      <c r="B155" s="275"/>
      <c r="C155" s="81" t="s">
        <v>554</v>
      </c>
      <c r="D155" s="81" t="s">
        <v>555</v>
      </c>
      <c r="E155" s="81" t="s">
        <v>561</v>
      </c>
      <c r="F155" s="82" t="s">
        <v>557</v>
      </c>
      <c r="G155" s="81" t="s">
        <v>558</v>
      </c>
      <c r="H155" s="82" t="s">
        <v>559</v>
      </c>
      <c r="I155" s="82" t="s">
        <v>540</v>
      </c>
      <c r="J155" s="84" t="s">
        <v>562</v>
      </c>
    </row>
    <row r="156" spans="1:10" ht="30" customHeight="1">
      <c r="A156" s="275"/>
      <c r="B156" s="275"/>
      <c r="C156" s="81" t="s">
        <v>554</v>
      </c>
      <c r="D156" s="81" t="s">
        <v>555</v>
      </c>
      <c r="E156" s="81" t="s">
        <v>556</v>
      </c>
      <c r="F156" s="82" t="s">
        <v>557</v>
      </c>
      <c r="G156" s="81" t="s">
        <v>558</v>
      </c>
      <c r="H156" s="82" t="s">
        <v>559</v>
      </c>
      <c r="I156" s="82" t="s">
        <v>540</v>
      </c>
      <c r="J156" s="84" t="s">
        <v>575</v>
      </c>
    </row>
    <row r="157" spans="1:10" ht="30" customHeight="1">
      <c r="A157" s="277" t="s">
        <v>466</v>
      </c>
      <c r="B157" s="277" t="s">
        <v>576</v>
      </c>
      <c r="C157" s="81" t="s">
        <v>534</v>
      </c>
      <c r="D157" s="81" t="s">
        <v>535</v>
      </c>
      <c r="E157" s="81" t="s">
        <v>563</v>
      </c>
      <c r="F157" s="82" t="s">
        <v>537</v>
      </c>
      <c r="G157" s="81" t="s">
        <v>543</v>
      </c>
      <c r="H157" s="82" t="s">
        <v>539</v>
      </c>
      <c r="I157" s="82" t="s">
        <v>540</v>
      </c>
      <c r="J157" s="84" t="s">
        <v>564</v>
      </c>
    </row>
    <row r="158" spans="1:10" ht="30" customHeight="1">
      <c r="A158" s="277"/>
      <c r="B158" s="277"/>
      <c r="C158" s="81" t="s">
        <v>534</v>
      </c>
      <c r="D158" s="81" t="s">
        <v>535</v>
      </c>
      <c r="E158" s="81" t="s">
        <v>565</v>
      </c>
      <c r="F158" s="82" t="s">
        <v>557</v>
      </c>
      <c r="G158" s="81" t="s">
        <v>538</v>
      </c>
      <c r="H158" s="82" t="s">
        <v>566</v>
      </c>
      <c r="I158" s="82" t="s">
        <v>540</v>
      </c>
      <c r="J158" s="84" t="s">
        <v>567</v>
      </c>
    </row>
    <row r="159" spans="1:10" ht="30" customHeight="1">
      <c r="A159" s="277"/>
      <c r="B159" s="277"/>
      <c r="C159" s="81" t="s">
        <v>534</v>
      </c>
      <c r="D159" s="81" t="s">
        <v>535</v>
      </c>
      <c r="E159" s="81" t="s">
        <v>568</v>
      </c>
      <c r="F159" s="82" t="s">
        <v>537</v>
      </c>
      <c r="G159" s="81" t="s">
        <v>164</v>
      </c>
      <c r="H159" s="82" t="s">
        <v>569</v>
      </c>
      <c r="I159" s="82" t="s">
        <v>540</v>
      </c>
      <c r="J159" s="84" t="s">
        <v>570</v>
      </c>
    </row>
    <row r="160" spans="1:10" ht="30" customHeight="1">
      <c r="A160" s="277"/>
      <c r="B160" s="277"/>
      <c r="C160" s="81" t="s">
        <v>548</v>
      </c>
      <c r="D160" s="81" t="s">
        <v>549</v>
      </c>
      <c r="E160" s="81" t="s">
        <v>550</v>
      </c>
      <c r="F160" s="82" t="s">
        <v>537</v>
      </c>
      <c r="G160" s="81" t="s">
        <v>551</v>
      </c>
      <c r="H160" s="82" t="s">
        <v>45</v>
      </c>
      <c r="I160" s="82" t="s">
        <v>552</v>
      </c>
      <c r="J160" s="84" t="s">
        <v>571</v>
      </c>
    </row>
    <row r="161" spans="1:10" ht="30" customHeight="1">
      <c r="A161" s="277"/>
      <c r="B161" s="277"/>
      <c r="C161" s="81" t="s">
        <v>548</v>
      </c>
      <c r="D161" s="81" t="s">
        <v>549</v>
      </c>
      <c r="E161" s="81" t="s">
        <v>572</v>
      </c>
      <c r="F161" s="82" t="s">
        <v>537</v>
      </c>
      <c r="G161" s="81" t="s">
        <v>573</v>
      </c>
      <c r="H161" s="82" t="s">
        <v>45</v>
      </c>
      <c r="I161" s="82" t="s">
        <v>552</v>
      </c>
      <c r="J161" s="84" t="s">
        <v>574</v>
      </c>
    </row>
    <row r="162" spans="1:10" ht="30" customHeight="1">
      <c r="A162" s="277"/>
      <c r="B162" s="277"/>
      <c r="C162" s="81" t="s">
        <v>554</v>
      </c>
      <c r="D162" s="81" t="s">
        <v>555</v>
      </c>
      <c r="E162" s="81" t="s">
        <v>561</v>
      </c>
      <c r="F162" s="82" t="s">
        <v>557</v>
      </c>
      <c r="G162" s="81" t="s">
        <v>558</v>
      </c>
      <c r="H162" s="82" t="s">
        <v>559</v>
      </c>
      <c r="I162" s="82" t="s">
        <v>540</v>
      </c>
      <c r="J162" s="84" t="s">
        <v>562</v>
      </c>
    </row>
    <row r="163" spans="1:10" ht="30" customHeight="1">
      <c r="A163" s="277"/>
      <c r="B163" s="277"/>
      <c r="C163" s="81" t="s">
        <v>554</v>
      </c>
      <c r="D163" s="81" t="s">
        <v>555</v>
      </c>
      <c r="E163" s="81" t="s">
        <v>556</v>
      </c>
      <c r="F163" s="82" t="s">
        <v>557</v>
      </c>
      <c r="G163" s="81" t="s">
        <v>558</v>
      </c>
      <c r="H163" s="82" t="s">
        <v>559</v>
      </c>
      <c r="I163" s="82" t="s">
        <v>540</v>
      </c>
      <c r="J163" s="84" t="s">
        <v>575</v>
      </c>
    </row>
  </sheetData>
  <autoFilter ref="A4:Q163" xr:uid="{00000000-0009-0000-0000-000009000000}"/>
  <mergeCells count="48">
    <mergeCell ref="B132:B137"/>
    <mergeCell ref="B138:B143"/>
    <mergeCell ref="B144:B149"/>
    <mergeCell ref="B150:B156"/>
    <mergeCell ref="B157:B163"/>
    <mergeCell ref="B98:B104"/>
    <mergeCell ref="B105:B110"/>
    <mergeCell ref="B111:B117"/>
    <mergeCell ref="B118:B124"/>
    <mergeCell ref="B125:B131"/>
    <mergeCell ref="B60:B65"/>
    <mergeCell ref="B66:B72"/>
    <mergeCell ref="B73:B79"/>
    <mergeCell ref="B80:B90"/>
    <mergeCell ref="B91:B97"/>
    <mergeCell ref="B26:B34"/>
    <mergeCell ref="B35:B40"/>
    <mergeCell ref="B41:B47"/>
    <mergeCell ref="B48:B53"/>
    <mergeCell ref="B54:B59"/>
    <mergeCell ref="A132:A137"/>
    <mergeCell ref="A138:A143"/>
    <mergeCell ref="A144:A149"/>
    <mergeCell ref="A150:A156"/>
    <mergeCell ref="A157:A163"/>
    <mergeCell ref="A98:A104"/>
    <mergeCell ref="A105:A110"/>
    <mergeCell ref="A111:A117"/>
    <mergeCell ref="A118:A124"/>
    <mergeCell ref="A125:A131"/>
    <mergeCell ref="A60:A65"/>
    <mergeCell ref="A66:A72"/>
    <mergeCell ref="A73:A79"/>
    <mergeCell ref="A80:A90"/>
    <mergeCell ref="A91:A97"/>
    <mergeCell ref="A26:A34"/>
    <mergeCell ref="A35:A40"/>
    <mergeCell ref="A41:A47"/>
    <mergeCell ref="A48:A53"/>
    <mergeCell ref="A54:A59"/>
    <mergeCell ref="A2:J2"/>
    <mergeCell ref="A3:H3"/>
    <mergeCell ref="A7:A12"/>
    <mergeCell ref="A13:A19"/>
    <mergeCell ref="A20:A25"/>
    <mergeCell ref="B7:B12"/>
    <mergeCell ref="B13:B19"/>
    <mergeCell ref="B20:B25"/>
  </mergeCells>
  <phoneticPr fontId="21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Q19"/>
  <sheetViews>
    <sheetView tabSelected="1" workbookViewId="0">
      <selection activeCell="B17" sqref="B17"/>
    </sheetView>
  </sheetViews>
  <sheetFormatPr defaultColWidth="10.625" defaultRowHeight="12" customHeight="1"/>
  <cols>
    <col min="1" max="1" width="40" style="1" customWidth="1"/>
    <col min="2" max="2" width="59.5" style="1" customWidth="1"/>
    <col min="3" max="3" width="17.875" style="1" customWidth="1"/>
    <col min="4" max="4" width="13.5" style="1" customWidth="1"/>
    <col min="5" max="5" width="27.5" style="1" customWidth="1"/>
    <col min="6" max="6" width="13.125" style="2" customWidth="1"/>
    <col min="7" max="7" width="18.625" style="1" customWidth="1"/>
    <col min="8" max="8" width="13.875" style="2" customWidth="1"/>
    <col min="9" max="9" width="14.5" style="2" customWidth="1"/>
    <col min="10" max="10" width="86.375" style="1" customWidth="1"/>
    <col min="11" max="11" width="10.625" style="2" customWidth="1"/>
    <col min="12" max="16384" width="10.625" style="2"/>
  </cols>
  <sheetData>
    <row r="1" spans="1:10" ht="17.25" customHeight="1">
      <c r="J1" s="18" t="s">
        <v>692</v>
      </c>
    </row>
    <row r="2" spans="1:10" ht="28.5" customHeight="1">
      <c r="A2" s="250" t="s">
        <v>693</v>
      </c>
      <c r="B2" s="179"/>
      <c r="C2" s="179"/>
      <c r="D2" s="179"/>
      <c r="E2" s="179"/>
      <c r="F2" s="180"/>
      <c r="G2" s="179"/>
      <c r="H2" s="180"/>
      <c r="I2" s="180"/>
      <c r="J2" s="179"/>
    </row>
    <row r="3" spans="1:10" ht="17.25" customHeight="1">
      <c r="A3" s="269" t="s">
        <v>2</v>
      </c>
      <c r="B3" s="270"/>
      <c r="C3" s="270"/>
      <c r="D3" s="270"/>
      <c r="E3" s="270"/>
      <c r="F3" s="271"/>
      <c r="G3" s="270"/>
      <c r="H3" s="271"/>
    </row>
    <row r="4" spans="1:10" ht="44.25" customHeight="1">
      <c r="A4" s="5" t="s">
        <v>523</v>
      </c>
      <c r="B4" s="5" t="s">
        <v>524</v>
      </c>
      <c r="C4" s="5" t="s">
        <v>525</v>
      </c>
      <c r="D4" s="5" t="s">
        <v>526</v>
      </c>
      <c r="E4" s="5" t="s">
        <v>527</v>
      </c>
      <c r="F4" s="13" t="s">
        <v>528</v>
      </c>
      <c r="G4" s="5" t="s">
        <v>529</v>
      </c>
      <c r="H4" s="13" t="s">
        <v>530</v>
      </c>
      <c r="I4" s="13" t="s">
        <v>531</v>
      </c>
      <c r="J4" s="5" t="s">
        <v>532</v>
      </c>
    </row>
    <row r="5" spans="1:10" ht="14.25" customHeight="1">
      <c r="A5" s="5">
        <v>1</v>
      </c>
      <c r="B5" s="13">
        <v>2</v>
      </c>
      <c r="C5" s="5">
        <v>3</v>
      </c>
      <c r="D5" s="13">
        <v>4</v>
      </c>
      <c r="E5" s="5">
        <v>5</v>
      </c>
      <c r="F5" s="13">
        <v>6</v>
      </c>
      <c r="G5" s="5">
        <v>7</v>
      </c>
      <c r="H5" s="13">
        <v>8</v>
      </c>
      <c r="I5" s="5">
        <v>9</v>
      </c>
      <c r="J5" s="13">
        <v>10</v>
      </c>
    </row>
    <row r="6" spans="1:10" ht="42" customHeight="1">
      <c r="A6" s="14" t="s">
        <v>45</v>
      </c>
      <c r="B6" s="6"/>
      <c r="C6" s="6"/>
      <c r="D6" s="6"/>
      <c r="E6" s="15"/>
      <c r="F6" s="16"/>
      <c r="G6" s="15"/>
      <c r="H6" s="16"/>
      <c r="I6" s="16"/>
      <c r="J6" s="15"/>
    </row>
    <row r="7" spans="1:10" ht="51.75" customHeight="1">
      <c r="A7" s="17" t="s">
        <v>45</v>
      </c>
      <c r="B7" s="17" t="s">
        <v>45</v>
      </c>
      <c r="C7" s="17" t="s">
        <v>45</v>
      </c>
      <c r="D7" s="17" t="s">
        <v>45</v>
      </c>
      <c r="E7" s="14" t="s">
        <v>45</v>
      </c>
      <c r="F7" s="17" t="s">
        <v>45</v>
      </c>
      <c r="G7" s="14" t="s">
        <v>45</v>
      </c>
      <c r="H7" s="17" t="s">
        <v>45</v>
      </c>
      <c r="I7" s="17" t="s">
        <v>45</v>
      </c>
      <c r="J7" s="14" t="s">
        <v>45</v>
      </c>
    </row>
    <row r="8" spans="1:10" ht="16.8" customHeight="1">
      <c r="A8" s="73" t="s">
        <v>775</v>
      </c>
    </row>
    <row r="19" spans="17:17" ht="12" customHeight="1">
      <c r="Q19" s="2">
        <f>R19</f>
        <v>0</v>
      </c>
    </row>
  </sheetData>
  <mergeCells count="2">
    <mergeCell ref="A2:J2"/>
    <mergeCell ref="A3:H3"/>
  </mergeCells>
  <phoneticPr fontId="21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Q19"/>
  <sheetViews>
    <sheetView workbookViewId="0">
      <selection activeCell="D19" sqref="D19"/>
    </sheetView>
  </sheetViews>
  <sheetFormatPr defaultColWidth="10.625" defaultRowHeight="14.25" customHeight="1"/>
  <cols>
    <col min="1" max="1" width="37.5" style="39" customWidth="1"/>
    <col min="2" max="2" width="24.125" style="64" customWidth="1"/>
    <col min="3" max="3" width="37.5" style="39" customWidth="1"/>
    <col min="4" max="4" width="32.375" style="39" customWidth="1"/>
    <col min="5" max="6" width="42.875" style="39" customWidth="1"/>
    <col min="7" max="7" width="10.625" style="39" customWidth="1"/>
    <col min="8" max="16384" width="10.625" style="39"/>
  </cols>
  <sheetData>
    <row r="1" spans="1:6" ht="12" customHeight="1">
      <c r="A1" s="65">
        <v>1</v>
      </c>
      <c r="B1" s="66">
        <v>0</v>
      </c>
      <c r="C1" s="65">
        <v>1</v>
      </c>
      <c r="D1" s="67"/>
      <c r="E1" s="67"/>
      <c r="F1" s="63" t="s">
        <v>694</v>
      </c>
    </row>
    <row r="2" spans="1:6" ht="26.25" customHeight="1">
      <c r="A2" s="278" t="s">
        <v>695</v>
      </c>
      <c r="B2" s="278" t="s">
        <v>695</v>
      </c>
      <c r="C2" s="279"/>
      <c r="D2" s="224"/>
      <c r="E2" s="224"/>
      <c r="F2" s="224"/>
    </row>
    <row r="3" spans="1:6" ht="13.5" customHeight="1">
      <c r="A3" s="225" t="s">
        <v>2</v>
      </c>
      <c r="B3" s="225" t="s">
        <v>2</v>
      </c>
      <c r="C3" s="280"/>
      <c r="D3" s="67"/>
      <c r="E3" s="67"/>
      <c r="F3" s="63" t="s">
        <v>3</v>
      </c>
    </row>
    <row r="4" spans="1:6" ht="19.5" customHeight="1">
      <c r="A4" s="233" t="s">
        <v>696</v>
      </c>
      <c r="B4" s="282" t="s">
        <v>71</v>
      </c>
      <c r="C4" s="233" t="s">
        <v>72</v>
      </c>
      <c r="D4" s="241" t="s">
        <v>697</v>
      </c>
      <c r="E4" s="207"/>
      <c r="F4" s="208"/>
    </row>
    <row r="5" spans="1:6" ht="18.75" customHeight="1">
      <c r="A5" s="261"/>
      <c r="B5" s="283"/>
      <c r="C5" s="261"/>
      <c r="D5" s="26" t="s">
        <v>54</v>
      </c>
      <c r="E5" s="27" t="s">
        <v>73</v>
      </c>
      <c r="F5" s="26" t="s">
        <v>74</v>
      </c>
    </row>
    <row r="6" spans="1:6" ht="18.75" customHeight="1">
      <c r="A6" s="13">
        <v>1</v>
      </c>
      <c r="B6" s="68" t="s">
        <v>165</v>
      </c>
      <c r="C6" s="13">
        <v>3</v>
      </c>
      <c r="D6" s="32">
        <v>4</v>
      </c>
      <c r="E6" s="32">
        <v>5</v>
      </c>
      <c r="F6" s="32">
        <v>6</v>
      </c>
    </row>
    <row r="7" spans="1:6" ht="21" customHeight="1">
      <c r="A7" s="17" t="s">
        <v>45</v>
      </c>
      <c r="B7" s="17"/>
      <c r="C7" s="17"/>
      <c r="D7" s="69" t="s">
        <v>45</v>
      </c>
      <c r="E7" s="70" t="s">
        <v>45</v>
      </c>
      <c r="F7" s="70" t="s">
        <v>45</v>
      </c>
    </row>
    <row r="8" spans="1:6" ht="21" customHeight="1">
      <c r="A8" s="17"/>
      <c r="B8" s="17" t="s">
        <v>45</v>
      </c>
      <c r="C8" s="17" t="s">
        <v>45</v>
      </c>
      <c r="D8" s="71" t="s">
        <v>45</v>
      </c>
      <c r="E8" s="72" t="s">
        <v>45</v>
      </c>
      <c r="F8" s="72" t="s">
        <v>45</v>
      </c>
    </row>
    <row r="9" spans="1:6" ht="18.75" customHeight="1">
      <c r="A9" s="186" t="s">
        <v>124</v>
      </c>
      <c r="B9" s="186" t="s">
        <v>124</v>
      </c>
      <c r="C9" s="281" t="s">
        <v>124</v>
      </c>
      <c r="D9" s="71" t="s">
        <v>45</v>
      </c>
      <c r="E9" s="72" t="s">
        <v>45</v>
      </c>
      <c r="F9" s="72" t="s">
        <v>45</v>
      </c>
    </row>
    <row r="10" spans="1:6" ht="14.25" customHeight="1">
      <c r="A10" s="39" t="s">
        <v>698</v>
      </c>
    </row>
    <row r="19" spans="17:17" ht="14.25" customHeight="1">
      <c r="Q19" s="39">
        <f>R19</f>
        <v>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21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Q19"/>
  <sheetViews>
    <sheetView workbookViewId="0">
      <selection activeCell="E20" sqref="E20"/>
    </sheetView>
  </sheetViews>
  <sheetFormatPr defaultColWidth="10.625" defaultRowHeight="14.25" customHeight="1"/>
  <cols>
    <col min="1" max="1" width="37.5" style="39" customWidth="1"/>
    <col min="2" max="2" width="24.125" style="64" customWidth="1"/>
    <col min="3" max="3" width="37.5" style="39" customWidth="1"/>
    <col min="4" max="4" width="32.375" style="39" customWidth="1"/>
    <col min="5" max="6" width="42.875" style="39" customWidth="1"/>
    <col min="7" max="7" width="10.625" style="39" customWidth="1"/>
    <col min="8" max="16384" width="10.625" style="39"/>
  </cols>
  <sheetData>
    <row r="1" spans="1:6" ht="12" customHeight="1">
      <c r="A1" s="65">
        <v>1</v>
      </c>
      <c r="B1" s="66">
        <v>0</v>
      </c>
      <c r="C1" s="65">
        <v>1</v>
      </c>
      <c r="D1" s="67"/>
      <c r="E1" s="67"/>
      <c r="F1" s="63" t="s">
        <v>694</v>
      </c>
    </row>
    <row r="2" spans="1:6" ht="26.25" customHeight="1">
      <c r="A2" s="284" t="s">
        <v>699</v>
      </c>
      <c r="B2" s="284" t="s">
        <v>695</v>
      </c>
      <c r="C2" s="178"/>
      <c r="D2" s="250"/>
      <c r="E2" s="250"/>
      <c r="F2" s="250"/>
    </row>
    <row r="3" spans="1:6" ht="13.5" customHeight="1">
      <c r="A3" s="225" t="s">
        <v>2</v>
      </c>
      <c r="B3" s="225" t="s">
        <v>2</v>
      </c>
      <c r="C3" s="280"/>
      <c r="D3" s="67"/>
      <c r="E3" s="67"/>
      <c r="F3" s="63" t="s">
        <v>3</v>
      </c>
    </row>
    <row r="4" spans="1:6" ht="19.5" customHeight="1">
      <c r="A4" s="233" t="s">
        <v>696</v>
      </c>
      <c r="B4" s="282" t="s">
        <v>71</v>
      </c>
      <c r="C4" s="233" t="s">
        <v>72</v>
      </c>
      <c r="D4" s="241" t="s">
        <v>700</v>
      </c>
      <c r="E4" s="207"/>
      <c r="F4" s="208"/>
    </row>
    <row r="5" spans="1:6" ht="18.75" customHeight="1">
      <c r="A5" s="261"/>
      <c r="B5" s="283"/>
      <c r="C5" s="261"/>
      <c r="D5" s="26" t="s">
        <v>54</v>
      </c>
      <c r="E5" s="27" t="s">
        <v>73</v>
      </c>
      <c r="F5" s="26" t="s">
        <v>74</v>
      </c>
    </row>
    <row r="6" spans="1:6" ht="18.75" customHeight="1">
      <c r="A6" s="13">
        <v>1</v>
      </c>
      <c r="B6" s="68" t="s">
        <v>165</v>
      </c>
      <c r="C6" s="13">
        <v>3</v>
      </c>
      <c r="D6" s="32">
        <v>4</v>
      </c>
      <c r="E6" s="32">
        <v>5</v>
      </c>
      <c r="F6" s="32">
        <v>6</v>
      </c>
    </row>
    <row r="7" spans="1:6" ht="21" customHeight="1">
      <c r="A7" s="17" t="s">
        <v>45</v>
      </c>
      <c r="B7" s="17"/>
      <c r="C7" s="17"/>
      <c r="D7" s="69" t="s">
        <v>45</v>
      </c>
      <c r="E7" s="70" t="s">
        <v>45</v>
      </c>
      <c r="F7" s="70" t="s">
        <v>45</v>
      </c>
    </row>
    <row r="8" spans="1:6" ht="21" customHeight="1">
      <c r="A8" s="17"/>
      <c r="B8" s="17" t="s">
        <v>45</v>
      </c>
      <c r="C8" s="17" t="s">
        <v>45</v>
      </c>
      <c r="D8" s="71" t="s">
        <v>45</v>
      </c>
      <c r="E8" s="72" t="s">
        <v>45</v>
      </c>
      <c r="F8" s="72" t="s">
        <v>45</v>
      </c>
    </row>
    <row r="9" spans="1:6" ht="18.75" customHeight="1">
      <c r="A9" s="186" t="s">
        <v>124</v>
      </c>
      <c r="B9" s="186" t="s">
        <v>124</v>
      </c>
      <c r="C9" s="281" t="s">
        <v>124</v>
      </c>
      <c r="D9" s="71" t="s">
        <v>45</v>
      </c>
      <c r="E9" s="72" t="s">
        <v>45</v>
      </c>
      <c r="F9" s="72" t="s">
        <v>45</v>
      </c>
    </row>
    <row r="10" spans="1:6" ht="14.25" customHeight="1">
      <c r="A10" s="39" t="s">
        <v>701</v>
      </c>
    </row>
    <row r="19" spans="17:17" ht="14.25" customHeight="1">
      <c r="Q19" s="39">
        <f>R19</f>
        <v>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21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Q19"/>
  <sheetViews>
    <sheetView workbookViewId="0">
      <selection activeCell="G10" sqref="G10:G12"/>
    </sheetView>
  </sheetViews>
  <sheetFormatPr defaultColWidth="10.625" defaultRowHeight="14.25" customHeight="1"/>
  <cols>
    <col min="1" max="1" width="45.625" style="39" customWidth="1"/>
    <col min="2" max="2" width="40.625" style="39" customWidth="1"/>
    <col min="3" max="3" width="41.125" style="39" customWidth="1"/>
    <col min="4" max="4" width="9" style="39" customWidth="1"/>
    <col min="5" max="5" width="12" style="39" customWidth="1"/>
    <col min="6" max="6" width="16.375" style="39" customWidth="1"/>
    <col min="7" max="7" width="14" style="39" customWidth="1"/>
    <col min="8" max="10" width="14.625" style="39" customWidth="1"/>
    <col min="11" max="11" width="14.625" style="2" customWidth="1"/>
    <col min="12" max="14" width="14.625" style="39" customWidth="1"/>
    <col min="15" max="16" width="14.625" style="2" customWidth="1"/>
    <col min="17" max="17" width="12.125" style="39" customWidth="1"/>
    <col min="18" max="18" width="10.625" style="2" customWidth="1"/>
    <col min="19" max="16384" width="10.625" style="2"/>
  </cols>
  <sheetData>
    <row r="1" spans="1:17" ht="13.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O1" s="18"/>
      <c r="P1" s="18"/>
      <c r="Q1" s="3" t="s">
        <v>702</v>
      </c>
    </row>
    <row r="2" spans="1:17" ht="27.75" customHeight="1">
      <c r="A2" s="285" t="s">
        <v>703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79"/>
      <c r="M2" s="179"/>
      <c r="N2" s="179"/>
      <c r="O2" s="180"/>
      <c r="P2" s="180"/>
      <c r="Q2" s="179"/>
    </row>
    <row r="3" spans="1:17" ht="18.75" customHeight="1">
      <c r="A3" s="181" t="s">
        <v>2</v>
      </c>
      <c r="B3" s="182"/>
      <c r="C3" s="182"/>
      <c r="D3" s="182"/>
      <c r="E3" s="182"/>
      <c r="F3" s="182"/>
      <c r="G3" s="38"/>
      <c r="H3" s="38"/>
      <c r="I3" s="38"/>
      <c r="J3" s="38"/>
      <c r="O3" s="51"/>
      <c r="P3" s="51"/>
      <c r="Q3" s="63" t="s">
        <v>372</v>
      </c>
    </row>
    <row r="4" spans="1:17" ht="15.75" customHeight="1">
      <c r="A4" s="216" t="s">
        <v>704</v>
      </c>
      <c r="B4" s="212" t="s">
        <v>705</v>
      </c>
      <c r="C4" s="212" t="s">
        <v>706</v>
      </c>
      <c r="D4" s="212" t="s">
        <v>707</v>
      </c>
      <c r="E4" s="212" t="s">
        <v>708</v>
      </c>
      <c r="F4" s="212" t="s">
        <v>709</v>
      </c>
      <c r="G4" s="209" t="s">
        <v>389</v>
      </c>
      <c r="H4" s="209"/>
      <c r="I4" s="209"/>
      <c r="J4" s="209"/>
      <c r="K4" s="252"/>
      <c r="L4" s="209"/>
      <c r="M4" s="209"/>
      <c r="N4" s="209"/>
      <c r="O4" s="243"/>
      <c r="P4" s="252"/>
      <c r="Q4" s="210"/>
    </row>
    <row r="5" spans="1:17" ht="17.25" customHeight="1">
      <c r="A5" s="263"/>
      <c r="B5" s="293"/>
      <c r="C5" s="293"/>
      <c r="D5" s="293"/>
      <c r="E5" s="293"/>
      <c r="F5" s="293"/>
      <c r="G5" s="293" t="s">
        <v>54</v>
      </c>
      <c r="H5" s="293" t="s">
        <v>57</v>
      </c>
      <c r="I5" s="293" t="s">
        <v>710</v>
      </c>
      <c r="J5" s="293" t="s">
        <v>711</v>
      </c>
      <c r="K5" s="294" t="s">
        <v>712</v>
      </c>
      <c r="L5" s="286" t="s">
        <v>61</v>
      </c>
      <c r="M5" s="286"/>
      <c r="N5" s="286"/>
      <c r="O5" s="287"/>
      <c r="P5" s="288"/>
      <c r="Q5" s="289"/>
    </row>
    <row r="6" spans="1:17" ht="54" customHeight="1">
      <c r="A6" s="249"/>
      <c r="B6" s="289"/>
      <c r="C6" s="289"/>
      <c r="D6" s="289"/>
      <c r="E6" s="289"/>
      <c r="F6" s="289"/>
      <c r="G6" s="289"/>
      <c r="H6" s="289" t="s">
        <v>56</v>
      </c>
      <c r="I6" s="289"/>
      <c r="J6" s="289"/>
      <c r="K6" s="295"/>
      <c r="L6" s="42" t="s">
        <v>56</v>
      </c>
      <c r="M6" s="42" t="s">
        <v>62</v>
      </c>
      <c r="N6" s="42" t="s">
        <v>398</v>
      </c>
      <c r="O6" s="52" t="s">
        <v>64</v>
      </c>
      <c r="P6" s="43" t="s">
        <v>65</v>
      </c>
      <c r="Q6" s="42" t="s">
        <v>66</v>
      </c>
    </row>
    <row r="7" spans="1:17" ht="15" customHeight="1">
      <c r="A7" s="28">
        <v>1</v>
      </c>
      <c r="B7" s="57">
        <v>2</v>
      </c>
      <c r="C7" s="28">
        <v>3</v>
      </c>
      <c r="D7" s="57">
        <v>4</v>
      </c>
      <c r="E7" s="28">
        <v>5</v>
      </c>
      <c r="F7" s="57">
        <v>6</v>
      </c>
      <c r="G7" s="28">
        <v>7</v>
      </c>
      <c r="H7" s="57">
        <v>8</v>
      </c>
      <c r="I7" s="28">
        <v>9</v>
      </c>
      <c r="J7" s="57">
        <v>10</v>
      </c>
      <c r="K7" s="28">
        <v>11</v>
      </c>
      <c r="L7" s="57">
        <v>12</v>
      </c>
      <c r="M7" s="28">
        <v>13</v>
      </c>
      <c r="N7" s="57">
        <v>14</v>
      </c>
      <c r="O7" s="28">
        <v>15</v>
      </c>
      <c r="P7" s="57">
        <v>16</v>
      </c>
      <c r="Q7" s="28">
        <v>17</v>
      </c>
    </row>
    <row r="8" spans="1:17" ht="21" customHeight="1">
      <c r="A8" s="44" t="s">
        <v>68</v>
      </c>
      <c r="B8" s="45"/>
      <c r="C8" s="45"/>
      <c r="D8" s="45"/>
      <c r="E8" s="48"/>
      <c r="F8" s="58">
        <v>288.37</v>
      </c>
      <c r="G8" s="58">
        <v>288.37</v>
      </c>
      <c r="H8" s="58">
        <v>238.37</v>
      </c>
      <c r="I8" s="58"/>
      <c r="J8" s="58"/>
      <c r="K8" s="58">
        <v>50</v>
      </c>
      <c r="L8" s="58"/>
      <c r="M8" s="58"/>
      <c r="N8" s="58"/>
      <c r="O8" s="62"/>
      <c r="P8" s="58"/>
      <c r="Q8" s="58"/>
    </row>
    <row r="9" spans="1:17" ht="25.5" customHeight="1">
      <c r="A9" s="44" t="s">
        <v>713</v>
      </c>
      <c r="B9" s="45" t="s">
        <v>714</v>
      </c>
      <c r="C9" s="45" t="s">
        <v>715</v>
      </c>
      <c r="D9" s="59" t="s">
        <v>602</v>
      </c>
      <c r="E9" s="60">
        <v>1</v>
      </c>
      <c r="F9" s="61">
        <v>50</v>
      </c>
      <c r="G9" s="61">
        <v>50</v>
      </c>
      <c r="H9" s="61"/>
      <c r="I9" s="61"/>
      <c r="J9" s="61"/>
      <c r="K9" s="58">
        <v>50</v>
      </c>
      <c r="L9" s="61"/>
      <c r="M9" s="61"/>
      <c r="N9" s="61"/>
      <c r="O9" s="62"/>
      <c r="P9" s="58"/>
      <c r="Q9" s="61"/>
    </row>
    <row r="10" spans="1:17" ht="25.5" customHeight="1">
      <c r="A10" s="44" t="s">
        <v>716</v>
      </c>
      <c r="B10" s="45" t="s">
        <v>717</v>
      </c>
      <c r="C10" s="45" t="s">
        <v>718</v>
      </c>
      <c r="D10" s="59" t="s">
        <v>719</v>
      </c>
      <c r="E10" s="60">
        <v>1</v>
      </c>
      <c r="F10" s="61">
        <v>25</v>
      </c>
      <c r="G10" s="61">
        <v>25</v>
      </c>
      <c r="H10" s="61">
        <v>25</v>
      </c>
      <c r="I10" s="61"/>
      <c r="J10" s="61"/>
      <c r="K10" s="58"/>
      <c r="L10" s="61"/>
      <c r="M10" s="61"/>
      <c r="N10" s="61"/>
      <c r="O10" s="62"/>
      <c r="P10" s="58"/>
      <c r="Q10" s="61"/>
    </row>
    <row r="11" spans="1:17" ht="25.5" customHeight="1">
      <c r="A11" s="44" t="s">
        <v>716</v>
      </c>
      <c r="B11" s="45" t="s">
        <v>720</v>
      </c>
      <c r="C11" s="45" t="s">
        <v>721</v>
      </c>
      <c r="D11" s="59" t="s">
        <v>719</v>
      </c>
      <c r="E11" s="60">
        <v>1</v>
      </c>
      <c r="F11" s="61">
        <v>60</v>
      </c>
      <c r="G11" s="61">
        <v>60</v>
      </c>
      <c r="H11" s="61">
        <v>60</v>
      </c>
      <c r="I11" s="61"/>
      <c r="J11" s="61"/>
      <c r="K11" s="58"/>
      <c r="L11" s="61"/>
      <c r="M11" s="61"/>
      <c r="N11" s="61"/>
      <c r="O11" s="62"/>
      <c r="P11" s="58"/>
      <c r="Q11" s="61"/>
    </row>
    <row r="12" spans="1:17" ht="25.5" customHeight="1">
      <c r="A12" s="44" t="s">
        <v>716</v>
      </c>
      <c r="B12" s="45" t="s">
        <v>722</v>
      </c>
      <c r="C12" s="45" t="s">
        <v>723</v>
      </c>
      <c r="D12" s="59" t="s">
        <v>719</v>
      </c>
      <c r="E12" s="60">
        <v>1</v>
      </c>
      <c r="F12" s="61">
        <v>1</v>
      </c>
      <c r="G12" s="61">
        <v>1</v>
      </c>
      <c r="H12" s="61">
        <v>1</v>
      </c>
      <c r="I12" s="61"/>
      <c r="J12" s="61"/>
      <c r="K12" s="58"/>
      <c r="L12" s="61"/>
      <c r="M12" s="61"/>
      <c r="N12" s="61"/>
      <c r="O12" s="62"/>
      <c r="P12" s="58"/>
      <c r="Q12" s="61"/>
    </row>
    <row r="13" spans="1:17" ht="25.5" customHeight="1">
      <c r="A13" s="44" t="s">
        <v>716</v>
      </c>
      <c r="B13" s="45" t="s">
        <v>714</v>
      </c>
      <c r="C13" s="45" t="s">
        <v>715</v>
      </c>
      <c r="D13" s="59" t="s">
        <v>602</v>
      </c>
      <c r="E13" s="60">
        <v>1</v>
      </c>
      <c r="F13" s="61">
        <v>90</v>
      </c>
      <c r="G13" s="61">
        <v>90</v>
      </c>
      <c r="H13" s="61">
        <v>90</v>
      </c>
      <c r="I13" s="61"/>
      <c r="J13" s="61"/>
      <c r="K13" s="58"/>
      <c r="L13" s="61"/>
      <c r="M13" s="61"/>
      <c r="N13" s="61"/>
      <c r="O13" s="62"/>
      <c r="P13" s="58"/>
      <c r="Q13" s="61"/>
    </row>
    <row r="14" spans="1:17" ht="25.5" customHeight="1">
      <c r="A14" s="44" t="s">
        <v>716</v>
      </c>
      <c r="B14" s="45" t="s">
        <v>714</v>
      </c>
      <c r="C14" s="45" t="s">
        <v>715</v>
      </c>
      <c r="D14" s="59" t="s">
        <v>602</v>
      </c>
      <c r="E14" s="60">
        <v>1</v>
      </c>
      <c r="F14" s="61">
        <v>62.37</v>
      </c>
      <c r="G14" s="61">
        <v>62.37</v>
      </c>
      <c r="H14" s="61">
        <v>62.37</v>
      </c>
      <c r="I14" s="61"/>
      <c r="J14" s="61"/>
      <c r="K14" s="58"/>
      <c r="L14" s="61"/>
      <c r="M14" s="61"/>
      <c r="N14" s="61"/>
      <c r="O14" s="62"/>
      <c r="P14" s="58"/>
      <c r="Q14" s="61"/>
    </row>
    <row r="15" spans="1:17" ht="21" customHeight="1">
      <c r="A15" s="290" t="s">
        <v>124</v>
      </c>
      <c r="B15" s="291"/>
      <c r="C15" s="291"/>
      <c r="D15" s="291"/>
      <c r="E15" s="292"/>
      <c r="F15" s="58">
        <v>288.37</v>
      </c>
      <c r="G15" s="58">
        <v>288.37</v>
      </c>
      <c r="H15" s="58">
        <v>238.37</v>
      </c>
      <c r="I15" s="58"/>
      <c r="J15" s="58"/>
      <c r="K15" s="58">
        <v>50</v>
      </c>
      <c r="L15" s="58"/>
      <c r="M15" s="58"/>
      <c r="N15" s="58"/>
      <c r="O15" s="62"/>
      <c r="P15" s="58"/>
      <c r="Q15" s="58"/>
    </row>
    <row r="19" spans="17:17" ht="14.25" customHeight="1">
      <c r="Q19" s="39">
        <f>R19</f>
        <v>0</v>
      </c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21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R19"/>
  <sheetViews>
    <sheetView workbookViewId="0">
      <selection activeCell="C17" sqref="C17"/>
    </sheetView>
  </sheetViews>
  <sheetFormatPr defaultColWidth="10.625" defaultRowHeight="14.25" customHeight="1"/>
  <cols>
    <col min="1" max="1" width="45.625" style="39" customWidth="1"/>
    <col min="2" max="2" width="25.375" style="39" customWidth="1"/>
    <col min="3" max="3" width="41.125" style="39" customWidth="1"/>
    <col min="4" max="7" width="10.625" style="2" customWidth="1"/>
    <col min="8" max="8" width="14" style="39" customWidth="1"/>
    <col min="9" max="11" width="11.625" style="39" customWidth="1"/>
    <col min="12" max="12" width="10.625" style="2" customWidth="1"/>
    <col min="13" max="14" width="10.625" style="39" customWidth="1"/>
    <col min="15" max="15" width="14.875" style="39" customWidth="1"/>
    <col min="16" max="17" width="10.625" style="2" customWidth="1"/>
    <col min="18" max="18" width="12.125" style="39" customWidth="1"/>
    <col min="19" max="19" width="10.625" style="2" customWidth="1"/>
    <col min="20" max="16384" width="10.625" style="2"/>
  </cols>
  <sheetData>
    <row r="1" spans="1:18" ht="13.5" customHeight="1">
      <c r="A1" s="40"/>
      <c r="B1" s="40"/>
      <c r="C1" s="40"/>
      <c r="D1" s="41"/>
      <c r="E1" s="41"/>
      <c r="F1" s="41"/>
      <c r="G1" s="41"/>
      <c r="H1" s="40"/>
      <c r="I1" s="40"/>
      <c r="J1" s="40"/>
      <c r="K1" s="40"/>
      <c r="L1" s="49"/>
      <c r="M1" s="50"/>
      <c r="N1" s="50"/>
      <c r="O1" s="50"/>
      <c r="P1" s="18"/>
      <c r="Q1" s="53"/>
      <c r="R1" s="54" t="s">
        <v>724</v>
      </c>
    </row>
    <row r="2" spans="1:18" ht="27.75" customHeight="1">
      <c r="A2" s="285" t="s">
        <v>725</v>
      </c>
      <c r="B2" s="297"/>
      <c r="C2" s="297"/>
      <c r="D2" s="180"/>
      <c r="E2" s="180"/>
      <c r="F2" s="180"/>
      <c r="G2" s="180"/>
      <c r="H2" s="297"/>
      <c r="I2" s="297"/>
      <c r="J2" s="297"/>
      <c r="K2" s="297"/>
      <c r="L2" s="298"/>
      <c r="M2" s="297"/>
      <c r="N2" s="297"/>
      <c r="O2" s="297"/>
      <c r="P2" s="180"/>
      <c r="Q2" s="298"/>
      <c r="R2" s="297"/>
    </row>
    <row r="3" spans="1:18" ht="18.75" customHeight="1">
      <c r="A3" s="299" t="s">
        <v>2</v>
      </c>
      <c r="B3" s="206"/>
      <c r="C3" s="206"/>
      <c r="D3" s="25"/>
      <c r="E3" s="25"/>
      <c r="F3" s="25"/>
      <c r="G3" s="25"/>
      <c r="H3" s="24"/>
      <c r="I3" s="24"/>
      <c r="J3" s="24"/>
      <c r="K3" s="24"/>
      <c r="L3" s="49"/>
      <c r="M3" s="50"/>
      <c r="N3" s="50"/>
      <c r="O3" s="50"/>
      <c r="P3" s="51"/>
      <c r="Q3" s="55"/>
      <c r="R3" s="56" t="s">
        <v>372</v>
      </c>
    </row>
    <row r="4" spans="1:18" ht="15.75" customHeight="1">
      <c r="A4" s="216" t="s">
        <v>704</v>
      </c>
      <c r="B4" s="212" t="s">
        <v>726</v>
      </c>
      <c r="C4" s="212" t="s">
        <v>727</v>
      </c>
      <c r="D4" s="213" t="s">
        <v>728</v>
      </c>
      <c r="E4" s="213" t="s">
        <v>729</v>
      </c>
      <c r="F4" s="213" t="s">
        <v>730</v>
      </c>
      <c r="G4" s="213" t="s">
        <v>731</v>
      </c>
      <c r="H4" s="209" t="s">
        <v>389</v>
      </c>
      <c r="I4" s="209"/>
      <c r="J4" s="209"/>
      <c r="K4" s="209"/>
      <c r="L4" s="252"/>
      <c r="M4" s="209"/>
      <c r="N4" s="209"/>
      <c r="O4" s="209"/>
      <c r="P4" s="243"/>
      <c r="Q4" s="252"/>
      <c r="R4" s="210"/>
    </row>
    <row r="5" spans="1:18" ht="17.25" customHeight="1">
      <c r="A5" s="263"/>
      <c r="B5" s="293"/>
      <c r="C5" s="293"/>
      <c r="D5" s="294"/>
      <c r="E5" s="294"/>
      <c r="F5" s="294"/>
      <c r="G5" s="294"/>
      <c r="H5" s="293" t="s">
        <v>54</v>
      </c>
      <c r="I5" s="293" t="s">
        <v>57</v>
      </c>
      <c r="J5" s="293" t="s">
        <v>710</v>
      </c>
      <c r="K5" s="293" t="s">
        <v>711</v>
      </c>
      <c r="L5" s="294" t="s">
        <v>712</v>
      </c>
      <c r="M5" s="286" t="s">
        <v>732</v>
      </c>
      <c r="N5" s="286"/>
      <c r="O5" s="286"/>
      <c r="P5" s="287"/>
      <c r="Q5" s="288"/>
      <c r="R5" s="289"/>
    </row>
    <row r="6" spans="1:18" ht="54" customHeight="1">
      <c r="A6" s="249"/>
      <c r="B6" s="289"/>
      <c r="C6" s="289"/>
      <c r="D6" s="295"/>
      <c r="E6" s="295"/>
      <c r="F6" s="295"/>
      <c r="G6" s="295"/>
      <c r="H6" s="289"/>
      <c r="I6" s="289" t="s">
        <v>56</v>
      </c>
      <c r="J6" s="289"/>
      <c r="K6" s="289"/>
      <c r="L6" s="295"/>
      <c r="M6" s="42" t="s">
        <v>56</v>
      </c>
      <c r="N6" s="42" t="s">
        <v>62</v>
      </c>
      <c r="O6" s="42" t="s">
        <v>398</v>
      </c>
      <c r="P6" s="52" t="s">
        <v>64</v>
      </c>
      <c r="Q6" s="43" t="s">
        <v>65</v>
      </c>
      <c r="R6" s="42" t="s">
        <v>66</v>
      </c>
    </row>
    <row r="7" spans="1:18" ht="15" customHeight="1">
      <c r="A7" s="4">
        <v>1</v>
      </c>
      <c r="B7" s="42">
        <v>2</v>
      </c>
      <c r="C7" s="4">
        <v>3</v>
      </c>
      <c r="D7" s="42">
        <v>4</v>
      </c>
      <c r="E7" s="4">
        <v>5</v>
      </c>
      <c r="F7" s="42">
        <v>6</v>
      </c>
      <c r="G7" s="4">
        <v>7</v>
      </c>
      <c r="H7" s="42">
        <v>8</v>
      </c>
      <c r="I7" s="4">
        <v>9</v>
      </c>
      <c r="J7" s="42">
        <v>10</v>
      </c>
      <c r="K7" s="4">
        <v>11</v>
      </c>
      <c r="L7" s="42">
        <v>12</v>
      </c>
      <c r="M7" s="4">
        <v>13</v>
      </c>
      <c r="N7" s="42">
        <v>14</v>
      </c>
      <c r="O7" s="4">
        <v>15</v>
      </c>
      <c r="P7" s="42">
        <v>16</v>
      </c>
      <c r="Q7" s="4">
        <v>17</v>
      </c>
      <c r="R7" s="42">
        <v>18</v>
      </c>
    </row>
    <row r="8" spans="1:18" ht="21" customHeight="1">
      <c r="A8" s="44" t="s">
        <v>45</v>
      </c>
      <c r="B8" s="45"/>
      <c r="C8" s="45"/>
      <c r="D8" s="46"/>
      <c r="E8" s="46"/>
      <c r="F8" s="46"/>
      <c r="G8" s="46"/>
      <c r="H8" s="46" t="s">
        <v>45</v>
      </c>
      <c r="I8" s="46" t="s">
        <v>45</v>
      </c>
      <c r="J8" s="46" t="s">
        <v>45</v>
      </c>
      <c r="K8" s="46" t="s">
        <v>45</v>
      </c>
      <c r="L8" s="46" t="s">
        <v>45</v>
      </c>
      <c r="M8" s="46" t="s">
        <v>45</v>
      </c>
      <c r="N8" s="46" t="s">
        <v>45</v>
      </c>
      <c r="O8" s="46" t="s">
        <v>45</v>
      </c>
      <c r="P8" s="12" t="s">
        <v>45</v>
      </c>
      <c r="Q8" s="46" t="s">
        <v>45</v>
      </c>
      <c r="R8" s="46" t="s">
        <v>45</v>
      </c>
    </row>
    <row r="9" spans="1:18" ht="21" customHeight="1">
      <c r="A9" s="44" t="s">
        <v>45</v>
      </c>
      <c r="B9" s="45" t="s">
        <v>45</v>
      </c>
      <c r="C9" s="45" t="s">
        <v>45</v>
      </c>
      <c r="D9" s="47" t="s">
        <v>45</v>
      </c>
      <c r="E9" s="47" t="s">
        <v>45</v>
      </c>
      <c r="F9" s="47" t="s">
        <v>45</v>
      </c>
      <c r="G9" s="47" t="s">
        <v>45</v>
      </c>
      <c r="H9" s="48" t="s">
        <v>45</v>
      </c>
      <c r="I9" s="48" t="s">
        <v>45</v>
      </c>
      <c r="J9" s="48" t="s">
        <v>45</v>
      </c>
      <c r="K9" s="48" t="s">
        <v>45</v>
      </c>
      <c r="L9" s="46" t="s">
        <v>45</v>
      </c>
      <c r="M9" s="48" t="s">
        <v>45</v>
      </c>
      <c r="N9" s="48" t="s">
        <v>45</v>
      </c>
      <c r="O9" s="48" t="s">
        <v>45</v>
      </c>
      <c r="P9" s="12" t="s">
        <v>45</v>
      </c>
      <c r="Q9" s="46" t="s">
        <v>45</v>
      </c>
      <c r="R9" s="48" t="s">
        <v>45</v>
      </c>
    </row>
    <row r="10" spans="1:18" ht="21" customHeight="1">
      <c r="A10" s="290" t="s">
        <v>124</v>
      </c>
      <c r="B10" s="291"/>
      <c r="C10" s="296"/>
      <c r="D10" s="46"/>
      <c r="E10" s="46"/>
      <c r="F10" s="46"/>
      <c r="G10" s="46"/>
      <c r="H10" s="46" t="s">
        <v>45</v>
      </c>
      <c r="I10" s="46" t="s">
        <v>45</v>
      </c>
      <c r="J10" s="46" t="s">
        <v>45</v>
      </c>
      <c r="K10" s="46" t="s">
        <v>45</v>
      </c>
      <c r="L10" s="46" t="s">
        <v>45</v>
      </c>
      <c r="M10" s="46" t="s">
        <v>45</v>
      </c>
      <c r="N10" s="46" t="s">
        <v>45</v>
      </c>
      <c r="O10" s="46" t="s">
        <v>45</v>
      </c>
      <c r="P10" s="12" t="s">
        <v>45</v>
      </c>
      <c r="Q10" s="46" t="s">
        <v>45</v>
      </c>
      <c r="R10" s="46" t="s">
        <v>45</v>
      </c>
    </row>
    <row r="11" spans="1:18" ht="14.25" customHeight="1">
      <c r="A11" s="39" t="s">
        <v>733</v>
      </c>
    </row>
    <row r="19" spans="17:17" ht="14.25" customHeight="1">
      <c r="Q19" s="2">
        <f>R19</f>
        <v>0</v>
      </c>
    </row>
  </sheetData>
  <mergeCells count="17">
    <mergeCell ref="L5:L6"/>
    <mergeCell ref="A2:R2"/>
    <mergeCell ref="A3:C3"/>
    <mergeCell ref="H4:R4"/>
    <mergeCell ref="M5:R5"/>
    <mergeCell ref="E4:E6"/>
    <mergeCell ref="F4:F6"/>
    <mergeCell ref="G4:G6"/>
    <mergeCell ref="H5:H6"/>
    <mergeCell ref="I5:I6"/>
    <mergeCell ref="J5:J6"/>
    <mergeCell ref="K5:K6"/>
    <mergeCell ref="A10:C10"/>
    <mergeCell ref="A4:A6"/>
    <mergeCell ref="B4:B6"/>
    <mergeCell ref="C4:C6"/>
    <mergeCell ref="D4:D6"/>
  </mergeCells>
  <phoneticPr fontId="21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Q19"/>
  <sheetViews>
    <sheetView workbookViewId="0">
      <selection activeCell="H21" sqref="H21"/>
    </sheetView>
  </sheetViews>
  <sheetFormatPr defaultColWidth="10.625" defaultRowHeight="14.25" customHeight="1"/>
  <cols>
    <col min="1" max="1" width="44" style="20" customWidth="1"/>
    <col min="2" max="4" width="15.625" style="20" customWidth="1"/>
    <col min="5" max="5" width="12" style="20" customWidth="1"/>
    <col min="6" max="6" width="10.625" style="21" customWidth="1"/>
    <col min="7" max="14" width="12" style="20" customWidth="1"/>
    <col min="15" max="15" width="10.625" style="21" customWidth="1"/>
    <col min="16" max="16384" width="10.625" style="21"/>
  </cols>
  <sheetData>
    <row r="1" spans="1:14" ht="13.5" customHeight="1">
      <c r="D1" s="22"/>
      <c r="F1" s="23"/>
      <c r="N1" s="18" t="s">
        <v>734</v>
      </c>
    </row>
    <row r="2" spans="1:14" ht="35.25" customHeight="1">
      <c r="A2" s="285" t="s">
        <v>735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 s="19" customFormat="1" ht="24" customHeight="1">
      <c r="A3" s="205" t="s">
        <v>2</v>
      </c>
      <c r="B3" s="206"/>
      <c r="C3" s="206"/>
      <c r="D3" s="300"/>
      <c r="E3" s="206"/>
      <c r="F3" s="301"/>
      <c r="G3" s="206"/>
      <c r="H3" s="206"/>
      <c r="I3" s="206"/>
      <c r="J3" s="206"/>
      <c r="K3" s="38"/>
      <c r="L3" s="38"/>
      <c r="M3" s="302" t="s">
        <v>372</v>
      </c>
      <c r="N3" s="303"/>
    </row>
    <row r="4" spans="1:14" ht="19.5" customHeight="1">
      <c r="A4" s="237" t="s">
        <v>736</v>
      </c>
      <c r="B4" s="241" t="s">
        <v>389</v>
      </c>
      <c r="C4" s="207"/>
      <c r="D4" s="207"/>
      <c r="E4" s="241" t="s">
        <v>737</v>
      </c>
      <c r="F4" s="207"/>
      <c r="G4" s="207"/>
      <c r="H4" s="207"/>
      <c r="I4" s="207"/>
      <c r="J4" s="207"/>
      <c r="K4" s="207"/>
      <c r="L4" s="207"/>
      <c r="M4" s="207"/>
      <c r="N4" s="207"/>
    </row>
    <row r="5" spans="1:14" ht="40.5" customHeight="1">
      <c r="A5" s="217"/>
      <c r="B5" s="29" t="s">
        <v>54</v>
      </c>
      <c r="C5" s="30" t="s">
        <v>57</v>
      </c>
      <c r="D5" s="31" t="s">
        <v>738</v>
      </c>
      <c r="E5" s="13" t="s">
        <v>739</v>
      </c>
      <c r="F5" s="13" t="s">
        <v>740</v>
      </c>
      <c r="G5" s="13" t="s">
        <v>741</v>
      </c>
      <c r="H5" s="13" t="s">
        <v>742</v>
      </c>
      <c r="I5" s="13" t="s">
        <v>743</v>
      </c>
      <c r="J5" s="13" t="s">
        <v>744</v>
      </c>
      <c r="K5" s="13" t="s">
        <v>745</v>
      </c>
      <c r="L5" s="13" t="s">
        <v>746</v>
      </c>
      <c r="M5" s="13" t="s">
        <v>747</v>
      </c>
      <c r="N5" s="13" t="s">
        <v>748</v>
      </c>
    </row>
    <row r="6" spans="1:14" ht="19.5" customHeight="1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</row>
    <row r="7" spans="1:14" ht="18.75" customHeight="1">
      <c r="A7" s="33" t="s">
        <v>45</v>
      </c>
      <c r="B7" s="34" t="s">
        <v>45</v>
      </c>
      <c r="C7" s="34" t="s">
        <v>45</v>
      </c>
      <c r="D7" s="35" t="s">
        <v>45</v>
      </c>
      <c r="E7" s="36" t="s">
        <v>45</v>
      </c>
      <c r="F7" s="34" t="s">
        <v>45</v>
      </c>
      <c r="G7" s="34" t="s">
        <v>45</v>
      </c>
      <c r="H7" s="34" t="s">
        <v>45</v>
      </c>
      <c r="I7" s="35" t="s">
        <v>45</v>
      </c>
      <c r="J7" s="34" t="s">
        <v>45</v>
      </c>
      <c r="K7" s="34" t="s">
        <v>45</v>
      </c>
      <c r="L7" s="34" t="s">
        <v>45</v>
      </c>
      <c r="M7" s="35" t="s">
        <v>45</v>
      </c>
      <c r="N7" s="34" t="s">
        <v>45</v>
      </c>
    </row>
    <row r="8" spans="1:14" ht="18.75" customHeight="1">
      <c r="A8" s="33" t="s">
        <v>45</v>
      </c>
      <c r="B8" s="36" t="s">
        <v>45</v>
      </c>
      <c r="C8" s="36" t="s">
        <v>45</v>
      </c>
      <c r="D8" s="37" t="s">
        <v>45</v>
      </c>
      <c r="E8" s="36" t="s">
        <v>45</v>
      </c>
      <c r="F8" s="34" t="s">
        <v>45</v>
      </c>
      <c r="G8" s="34" t="s">
        <v>45</v>
      </c>
      <c r="H8" s="34" t="s">
        <v>45</v>
      </c>
      <c r="I8" s="35" t="s">
        <v>45</v>
      </c>
      <c r="J8" s="34" t="s">
        <v>45</v>
      </c>
      <c r="K8" s="34" t="s">
        <v>45</v>
      </c>
      <c r="L8" s="34" t="s">
        <v>45</v>
      </c>
      <c r="M8" s="35" t="s">
        <v>45</v>
      </c>
      <c r="N8" s="34" t="s">
        <v>45</v>
      </c>
    </row>
    <row r="9" spans="1:14" ht="14.25" customHeight="1">
      <c r="A9" s="20" t="s">
        <v>749</v>
      </c>
    </row>
    <row r="19" spans="17:17" ht="14.25" customHeight="1">
      <c r="Q19" s="21">
        <f>R19</f>
        <v>0</v>
      </c>
    </row>
  </sheetData>
  <mergeCells count="6">
    <mergeCell ref="A2:N2"/>
    <mergeCell ref="A3:J3"/>
    <mergeCell ref="M3:N3"/>
    <mergeCell ref="B4:D4"/>
    <mergeCell ref="E4:N4"/>
    <mergeCell ref="A4:A5"/>
  </mergeCells>
  <phoneticPr fontId="21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Q19"/>
  <sheetViews>
    <sheetView workbookViewId="0">
      <selection activeCell="C19" sqref="C19"/>
    </sheetView>
  </sheetViews>
  <sheetFormatPr defaultColWidth="10.625" defaultRowHeight="12" customHeight="1"/>
  <cols>
    <col min="1" max="1" width="40" style="1" customWidth="1"/>
    <col min="2" max="2" width="58.5" style="1" customWidth="1"/>
    <col min="3" max="3" width="17.5" style="1" customWidth="1"/>
    <col min="4" max="4" width="17" style="1" customWidth="1"/>
    <col min="5" max="5" width="27.5" style="1" customWidth="1"/>
    <col min="6" max="6" width="13.125" style="2" customWidth="1"/>
    <col min="7" max="7" width="21.875" style="1" customWidth="1"/>
    <col min="8" max="8" width="18.125" style="2" customWidth="1"/>
    <col min="9" max="9" width="22" style="2" customWidth="1"/>
    <col min="10" max="10" width="79.875" style="1" customWidth="1"/>
    <col min="11" max="11" width="10.625" style="2" customWidth="1"/>
    <col min="12" max="16384" width="10.625" style="2"/>
  </cols>
  <sheetData>
    <row r="1" spans="1:10" ht="12" customHeight="1">
      <c r="J1" s="18" t="s">
        <v>750</v>
      </c>
    </row>
    <row r="2" spans="1:10" ht="28.5" customHeight="1">
      <c r="A2" s="250" t="s">
        <v>751</v>
      </c>
      <c r="B2" s="179"/>
      <c r="C2" s="179"/>
      <c r="D2" s="179"/>
      <c r="E2" s="179"/>
      <c r="F2" s="180"/>
      <c r="G2" s="179"/>
      <c r="H2" s="180"/>
      <c r="I2" s="180"/>
      <c r="J2" s="179"/>
    </row>
    <row r="3" spans="1:10" ht="17.25" customHeight="1">
      <c r="A3" s="269" t="s">
        <v>2</v>
      </c>
      <c r="B3" s="270"/>
      <c r="C3" s="270"/>
      <c r="D3" s="270"/>
      <c r="E3" s="270"/>
      <c r="F3" s="271"/>
      <c r="G3" s="270"/>
      <c r="H3" s="271"/>
    </row>
    <row r="4" spans="1:10" ht="44.25" customHeight="1">
      <c r="A4" s="5" t="s">
        <v>523</v>
      </c>
      <c r="B4" s="5" t="s">
        <v>524</v>
      </c>
      <c r="C4" s="5" t="s">
        <v>525</v>
      </c>
      <c r="D4" s="5" t="s">
        <v>526</v>
      </c>
      <c r="E4" s="5" t="s">
        <v>527</v>
      </c>
      <c r="F4" s="13" t="s">
        <v>528</v>
      </c>
      <c r="G4" s="5" t="s">
        <v>529</v>
      </c>
      <c r="H4" s="13" t="s">
        <v>530</v>
      </c>
      <c r="I4" s="13" t="s">
        <v>531</v>
      </c>
      <c r="J4" s="5" t="s">
        <v>532</v>
      </c>
    </row>
    <row r="5" spans="1:10" ht="14.25" customHeight="1">
      <c r="A5" s="5">
        <v>1</v>
      </c>
      <c r="B5" s="13">
        <v>2</v>
      </c>
      <c r="C5" s="5">
        <v>3</v>
      </c>
      <c r="D5" s="13">
        <v>4</v>
      </c>
      <c r="E5" s="5">
        <v>5</v>
      </c>
      <c r="F5" s="13">
        <v>6</v>
      </c>
      <c r="G5" s="5">
        <v>7</v>
      </c>
      <c r="H5" s="13">
        <v>8</v>
      </c>
      <c r="I5" s="5">
        <v>9</v>
      </c>
      <c r="J5" s="13">
        <v>10</v>
      </c>
    </row>
    <row r="6" spans="1:10" ht="42" customHeight="1">
      <c r="A6" s="14" t="s">
        <v>45</v>
      </c>
      <c r="B6" s="6"/>
      <c r="C6" s="6"/>
      <c r="D6" s="6"/>
      <c r="E6" s="15"/>
      <c r="F6" s="16"/>
      <c r="G6" s="15"/>
      <c r="H6" s="16"/>
      <c r="I6" s="16"/>
      <c r="J6" s="15"/>
    </row>
    <row r="7" spans="1:10" ht="54" customHeight="1">
      <c r="A7" s="17" t="s">
        <v>45</v>
      </c>
      <c r="B7" s="17" t="s">
        <v>45</v>
      </c>
      <c r="C7" s="17" t="s">
        <v>45</v>
      </c>
      <c r="D7" s="17" t="s">
        <v>45</v>
      </c>
      <c r="E7" s="14" t="s">
        <v>45</v>
      </c>
      <c r="F7" s="17" t="s">
        <v>45</v>
      </c>
      <c r="G7" s="14" t="s">
        <v>45</v>
      </c>
      <c r="H7" s="17" t="s">
        <v>45</v>
      </c>
      <c r="I7" s="17" t="s">
        <v>45</v>
      </c>
      <c r="J7" s="14" t="s">
        <v>45</v>
      </c>
    </row>
    <row r="8" spans="1:10" ht="12" customHeight="1">
      <c r="A8" s="1" t="s">
        <v>752</v>
      </c>
    </row>
    <row r="19" spans="17:17" ht="12" customHeight="1">
      <c r="Q19" s="2">
        <f>R19</f>
        <v>0</v>
      </c>
    </row>
  </sheetData>
  <mergeCells count="2">
    <mergeCell ref="A2:J2"/>
    <mergeCell ref="A3:H3"/>
  </mergeCells>
  <phoneticPr fontId="21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Q19"/>
  <sheetViews>
    <sheetView workbookViewId="0">
      <selection activeCell="A9" sqref="A9"/>
    </sheetView>
  </sheetViews>
  <sheetFormatPr defaultColWidth="10.625" defaultRowHeight="12" customHeight="1"/>
  <cols>
    <col min="1" max="1" width="33.875" style="1" customWidth="1"/>
    <col min="2" max="2" width="21.875" style="1" customWidth="1"/>
    <col min="3" max="3" width="29" style="1" customWidth="1"/>
    <col min="4" max="4" width="27.5" style="1" customWidth="1"/>
    <col min="5" max="5" width="20.875" style="1" customWidth="1"/>
    <col min="6" max="6" width="27.5" style="1" customWidth="1"/>
    <col min="7" max="7" width="29.375" style="1" customWidth="1"/>
    <col min="8" max="8" width="22" style="1" customWidth="1"/>
    <col min="9" max="9" width="10.625" style="2" customWidth="1"/>
    <col min="10" max="16384" width="10.625" style="2"/>
  </cols>
  <sheetData>
    <row r="1" spans="1:8" ht="14.25" customHeight="1">
      <c r="H1" s="3" t="s">
        <v>753</v>
      </c>
    </row>
    <row r="2" spans="1:8" ht="28.5" customHeight="1">
      <c r="A2" s="285" t="s">
        <v>754</v>
      </c>
      <c r="B2" s="179"/>
      <c r="C2" s="179"/>
      <c r="D2" s="179"/>
      <c r="E2" s="179"/>
      <c r="F2" s="179"/>
      <c r="G2" s="179"/>
      <c r="H2" s="179"/>
    </row>
    <row r="3" spans="1:8" ht="13.5" customHeight="1">
      <c r="A3" s="181" t="s">
        <v>2</v>
      </c>
      <c r="B3" s="239"/>
      <c r="C3" s="270"/>
    </row>
    <row r="4" spans="1:8" ht="18" customHeight="1">
      <c r="A4" s="248" t="s">
        <v>696</v>
      </c>
      <c r="B4" s="248" t="s">
        <v>755</v>
      </c>
      <c r="C4" s="248" t="s">
        <v>756</v>
      </c>
      <c r="D4" s="248" t="s">
        <v>757</v>
      </c>
      <c r="E4" s="248" t="s">
        <v>758</v>
      </c>
      <c r="F4" s="304" t="s">
        <v>759</v>
      </c>
      <c r="G4" s="209"/>
      <c r="H4" s="210"/>
    </row>
    <row r="5" spans="1:8" ht="18" customHeight="1">
      <c r="A5" s="249"/>
      <c r="B5" s="249"/>
      <c r="C5" s="249"/>
      <c r="D5" s="249"/>
      <c r="E5" s="249"/>
      <c r="F5" s="5" t="s">
        <v>708</v>
      </c>
      <c r="G5" s="5" t="s">
        <v>760</v>
      </c>
      <c r="H5" s="5" t="s">
        <v>761</v>
      </c>
    </row>
    <row r="6" spans="1:8" ht="2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33" customHeight="1">
      <c r="A7" s="6" t="s">
        <v>45</v>
      </c>
      <c r="B7" s="6" t="s">
        <v>45</v>
      </c>
      <c r="C7" s="6" t="s">
        <v>45</v>
      </c>
      <c r="D7" s="6" t="s">
        <v>45</v>
      </c>
      <c r="E7" s="6" t="s">
        <v>45</v>
      </c>
      <c r="F7" s="7" t="s">
        <v>45</v>
      </c>
      <c r="G7" s="8" t="s">
        <v>45</v>
      </c>
      <c r="H7" s="8" t="s">
        <v>45</v>
      </c>
    </row>
    <row r="8" spans="1:8" ht="24" customHeight="1">
      <c r="A8" s="9" t="s">
        <v>54</v>
      </c>
      <c r="B8" s="10"/>
      <c r="C8" s="10"/>
      <c r="D8" s="10"/>
      <c r="E8" s="10"/>
      <c r="F8" s="11" t="s">
        <v>45</v>
      </c>
      <c r="G8" s="12"/>
      <c r="H8" s="12" t="s">
        <v>45</v>
      </c>
    </row>
    <row r="9" spans="1:8" ht="22.2" customHeight="1">
      <c r="A9" s="166" t="s">
        <v>770</v>
      </c>
    </row>
    <row r="19" spans="17:17" ht="12" customHeight="1">
      <c r="Q19" s="2">
        <f>R19</f>
        <v>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21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B1E6-CC98-4E4D-92FA-AB0FB92FB792}">
  <sheetPr>
    <pageSetUpPr fitToPage="1"/>
  </sheetPr>
  <dimension ref="A1:K11"/>
  <sheetViews>
    <sheetView zoomScaleSheetLayoutView="100" workbookViewId="0">
      <selection activeCell="D14" sqref="D14"/>
    </sheetView>
  </sheetViews>
  <sheetFormatPr defaultColWidth="10.25" defaultRowHeight="14.25" customHeight="1"/>
  <cols>
    <col min="1" max="1" width="11.625" style="39" customWidth="1"/>
    <col min="2" max="3" width="26.875" style="39" customWidth="1"/>
    <col min="4" max="4" width="17" style="39" customWidth="1"/>
    <col min="5" max="5" width="19.875" style="39" customWidth="1"/>
    <col min="6" max="6" width="17" style="39" customWidth="1"/>
    <col min="7" max="7" width="19.875" style="39" customWidth="1"/>
    <col min="8" max="11" width="17.375" style="39" customWidth="1"/>
    <col min="12" max="12" width="10.25" style="39" customWidth="1"/>
    <col min="13" max="256" width="10.25" style="39"/>
    <col min="257" max="257" width="11.625" style="39" customWidth="1"/>
    <col min="258" max="259" width="26.875" style="39" customWidth="1"/>
    <col min="260" max="260" width="17" style="39" customWidth="1"/>
    <col min="261" max="261" width="19.875" style="39" customWidth="1"/>
    <col min="262" max="262" width="17" style="39" customWidth="1"/>
    <col min="263" max="263" width="19.875" style="39" customWidth="1"/>
    <col min="264" max="267" width="17.375" style="39" customWidth="1"/>
    <col min="268" max="512" width="10.25" style="39"/>
    <col min="513" max="513" width="11.625" style="39" customWidth="1"/>
    <col min="514" max="515" width="26.875" style="39" customWidth="1"/>
    <col min="516" max="516" width="17" style="39" customWidth="1"/>
    <col min="517" max="517" width="19.875" style="39" customWidth="1"/>
    <col min="518" max="518" width="17" style="39" customWidth="1"/>
    <col min="519" max="519" width="19.875" style="39" customWidth="1"/>
    <col min="520" max="523" width="17.375" style="39" customWidth="1"/>
    <col min="524" max="768" width="10.25" style="39"/>
    <col min="769" max="769" width="11.625" style="39" customWidth="1"/>
    <col min="770" max="771" width="26.875" style="39" customWidth="1"/>
    <col min="772" max="772" width="17" style="39" customWidth="1"/>
    <col min="773" max="773" width="19.875" style="39" customWidth="1"/>
    <col min="774" max="774" width="17" style="39" customWidth="1"/>
    <col min="775" max="775" width="19.875" style="39" customWidth="1"/>
    <col min="776" max="779" width="17.375" style="39" customWidth="1"/>
    <col min="780" max="1024" width="10.25" style="39"/>
    <col min="1025" max="1025" width="11.625" style="39" customWidth="1"/>
    <col min="1026" max="1027" width="26.875" style="39" customWidth="1"/>
    <col min="1028" max="1028" width="17" style="39" customWidth="1"/>
    <col min="1029" max="1029" width="19.875" style="39" customWidth="1"/>
    <col min="1030" max="1030" width="17" style="39" customWidth="1"/>
    <col min="1031" max="1031" width="19.875" style="39" customWidth="1"/>
    <col min="1032" max="1035" width="17.375" style="39" customWidth="1"/>
    <col min="1036" max="1280" width="10.25" style="39"/>
    <col min="1281" max="1281" width="11.625" style="39" customWidth="1"/>
    <col min="1282" max="1283" width="26.875" style="39" customWidth="1"/>
    <col min="1284" max="1284" width="17" style="39" customWidth="1"/>
    <col min="1285" max="1285" width="19.875" style="39" customWidth="1"/>
    <col min="1286" max="1286" width="17" style="39" customWidth="1"/>
    <col min="1287" max="1287" width="19.875" style="39" customWidth="1"/>
    <col min="1288" max="1291" width="17.375" style="39" customWidth="1"/>
    <col min="1292" max="1536" width="10.25" style="39"/>
    <col min="1537" max="1537" width="11.625" style="39" customWidth="1"/>
    <col min="1538" max="1539" width="26.875" style="39" customWidth="1"/>
    <col min="1540" max="1540" width="17" style="39" customWidth="1"/>
    <col min="1541" max="1541" width="19.875" style="39" customWidth="1"/>
    <col min="1542" max="1542" width="17" style="39" customWidth="1"/>
    <col min="1543" max="1543" width="19.875" style="39" customWidth="1"/>
    <col min="1544" max="1547" width="17.375" style="39" customWidth="1"/>
    <col min="1548" max="1792" width="10.25" style="39"/>
    <col min="1793" max="1793" width="11.625" style="39" customWidth="1"/>
    <col min="1794" max="1795" width="26.875" style="39" customWidth="1"/>
    <col min="1796" max="1796" width="17" style="39" customWidth="1"/>
    <col min="1797" max="1797" width="19.875" style="39" customWidth="1"/>
    <col min="1798" max="1798" width="17" style="39" customWidth="1"/>
    <col min="1799" max="1799" width="19.875" style="39" customWidth="1"/>
    <col min="1800" max="1803" width="17.375" style="39" customWidth="1"/>
    <col min="1804" max="2048" width="10.25" style="39"/>
    <col min="2049" max="2049" width="11.625" style="39" customWidth="1"/>
    <col min="2050" max="2051" width="26.875" style="39" customWidth="1"/>
    <col min="2052" max="2052" width="17" style="39" customWidth="1"/>
    <col min="2053" max="2053" width="19.875" style="39" customWidth="1"/>
    <col min="2054" max="2054" width="17" style="39" customWidth="1"/>
    <col min="2055" max="2055" width="19.875" style="39" customWidth="1"/>
    <col min="2056" max="2059" width="17.375" style="39" customWidth="1"/>
    <col min="2060" max="2304" width="10.25" style="39"/>
    <col min="2305" max="2305" width="11.625" style="39" customWidth="1"/>
    <col min="2306" max="2307" width="26.875" style="39" customWidth="1"/>
    <col min="2308" max="2308" width="17" style="39" customWidth="1"/>
    <col min="2309" max="2309" width="19.875" style="39" customWidth="1"/>
    <col min="2310" max="2310" width="17" style="39" customWidth="1"/>
    <col min="2311" max="2311" width="19.875" style="39" customWidth="1"/>
    <col min="2312" max="2315" width="17.375" style="39" customWidth="1"/>
    <col min="2316" max="2560" width="10.25" style="39"/>
    <col min="2561" max="2561" width="11.625" style="39" customWidth="1"/>
    <col min="2562" max="2563" width="26.875" style="39" customWidth="1"/>
    <col min="2564" max="2564" width="17" style="39" customWidth="1"/>
    <col min="2565" max="2565" width="19.875" style="39" customWidth="1"/>
    <col min="2566" max="2566" width="17" style="39" customWidth="1"/>
    <col min="2567" max="2567" width="19.875" style="39" customWidth="1"/>
    <col min="2568" max="2571" width="17.375" style="39" customWidth="1"/>
    <col min="2572" max="2816" width="10.25" style="39"/>
    <col min="2817" max="2817" width="11.625" style="39" customWidth="1"/>
    <col min="2818" max="2819" width="26.875" style="39" customWidth="1"/>
    <col min="2820" max="2820" width="17" style="39" customWidth="1"/>
    <col min="2821" max="2821" width="19.875" style="39" customWidth="1"/>
    <col min="2822" max="2822" width="17" style="39" customWidth="1"/>
    <col min="2823" max="2823" width="19.875" style="39" customWidth="1"/>
    <col min="2824" max="2827" width="17.375" style="39" customWidth="1"/>
    <col min="2828" max="3072" width="10.25" style="39"/>
    <col min="3073" max="3073" width="11.625" style="39" customWidth="1"/>
    <col min="3074" max="3075" width="26.875" style="39" customWidth="1"/>
    <col min="3076" max="3076" width="17" style="39" customWidth="1"/>
    <col min="3077" max="3077" width="19.875" style="39" customWidth="1"/>
    <col min="3078" max="3078" width="17" style="39" customWidth="1"/>
    <col min="3079" max="3079" width="19.875" style="39" customWidth="1"/>
    <col min="3080" max="3083" width="17.375" style="39" customWidth="1"/>
    <col min="3084" max="3328" width="10.25" style="39"/>
    <col min="3329" max="3329" width="11.625" style="39" customWidth="1"/>
    <col min="3330" max="3331" width="26.875" style="39" customWidth="1"/>
    <col min="3332" max="3332" width="17" style="39" customWidth="1"/>
    <col min="3333" max="3333" width="19.875" style="39" customWidth="1"/>
    <col min="3334" max="3334" width="17" style="39" customWidth="1"/>
    <col min="3335" max="3335" width="19.875" style="39" customWidth="1"/>
    <col min="3336" max="3339" width="17.375" style="39" customWidth="1"/>
    <col min="3340" max="3584" width="10.25" style="39"/>
    <col min="3585" max="3585" width="11.625" style="39" customWidth="1"/>
    <col min="3586" max="3587" width="26.875" style="39" customWidth="1"/>
    <col min="3588" max="3588" width="17" style="39" customWidth="1"/>
    <col min="3589" max="3589" width="19.875" style="39" customWidth="1"/>
    <col min="3590" max="3590" width="17" style="39" customWidth="1"/>
    <col min="3591" max="3591" width="19.875" style="39" customWidth="1"/>
    <col min="3592" max="3595" width="17.375" style="39" customWidth="1"/>
    <col min="3596" max="3840" width="10.25" style="39"/>
    <col min="3841" max="3841" width="11.625" style="39" customWidth="1"/>
    <col min="3842" max="3843" width="26.875" style="39" customWidth="1"/>
    <col min="3844" max="3844" width="17" style="39" customWidth="1"/>
    <col min="3845" max="3845" width="19.875" style="39" customWidth="1"/>
    <col min="3846" max="3846" width="17" style="39" customWidth="1"/>
    <col min="3847" max="3847" width="19.875" style="39" customWidth="1"/>
    <col min="3848" max="3851" width="17.375" style="39" customWidth="1"/>
    <col min="3852" max="4096" width="10.25" style="39"/>
    <col min="4097" max="4097" width="11.625" style="39" customWidth="1"/>
    <col min="4098" max="4099" width="26.875" style="39" customWidth="1"/>
    <col min="4100" max="4100" width="17" style="39" customWidth="1"/>
    <col min="4101" max="4101" width="19.875" style="39" customWidth="1"/>
    <col min="4102" max="4102" width="17" style="39" customWidth="1"/>
    <col min="4103" max="4103" width="19.875" style="39" customWidth="1"/>
    <col min="4104" max="4107" width="17.375" style="39" customWidth="1"/>
    <col min="4108" max="4352" width="10.25" style="39"/>
    <col min="4353" max="4353" width="11.625" style="39" customWidth="1"/>
    <col min="4354" max="4355" width="26.875" style="39" customWidth="1"/>
    <col min="4356" max="4356" width="17" style="39" customWidth="1"/>
    <col min="4357" max="4357" width="19.875" style="39" customWidth="1"/>
    <col min="4358" max="4358" width="17" style="39" customWidth="1"/>
    <col min="4359" max="4359" width="19.875" style="39" customWidth="1"/>
    <col min="4360" max="4363" width="17.375" style="39" customWidth="1"/>
    <col min="4364" max="4608" width="10.25" style="39"/>
    <col min="4609" max="4609" width="11.625" style="39" customWidth="1"/>
    <col min="4610" max="4611" width="26.875" style="39" customWidth="1"/>
    <col min="4612" max="4612" width="17" style="39" customWidth="1"/>
    <col min="4613" max="4613" width="19.875" style="39" customWidth="1"/>
    <col min="4614" max="4614" width="17" style="39" customWidth="1"/>
    <col min="4615" max="4615" width="19.875" style="39" customWidth="1"/>
    <col min="4616" max="4619" width="17.375" style="39" customWidth="1"/>
    <col min="4620" max="4864" width="10.25" style="39"/>
    <col min="4865" max="4865" width="11.625" style="39" customWidth="1"/>
    <col min="4866" max="4867" width="26.875" style="39" customWidth="1"/>
    <col min="4868" max="4868" width="17" style="39" customWidth="1"/>
    <col min="4869" max="4869" width="19.875" style="39" customWidth="1"/>
    <col min="4870" max="4870" width="17" style="39" customWidth="1"/>
    <col min="4871" max="4871" width="19.875" style="39" customWidth="1"/>
    <col min="4872" max="4875" width="17.375" style="39" customWidth="1"/>
    <col min="4876" max="5120" width="10.25" style="39"/>
    <col min="5121" max="5121" width="11.625" style="39" customWidth="1"/>
    <col min="5122" max="5123" width="26.875" style="39" customWidth="1"/>
    <col min="5124" max="5124" width="17" style="39" customWidth="1"/>
    <col min="5125" max="5125" width="19.875" style="39" customWidth="1"/>
    <col min="5126" max="5126" width="17" style="39" customWidth="1"/>
    <col min="5127" max="5127" width="19.875" style="39" customWidth="1"/>
    <col min="5128" max="5131" width="17.375" style="39" customWidth="1"/>
    <col min="5132" max="5376" width="10.25" style="39"/>
    <col min="5377" max="5377" width="11.625" style="39" customWidth="1"/>
    <col min="5378" max="5379" width="26.875" style="39" customWidth="1"/>
    <col min="5380" max="5380" width="17" style="39" customWidth="1"/>
    <col min="5381" max="5381" width="19.875" style="39" customWidth="1"/>
    <col min="5382" max="5382" width="17" style="39" customWidth="1"/>
    <col min="5383" max="5383" width="19.875" style="39" customWidth="1"/>
    <col min="5384" max="5387" width="17.375" style="39" customWidth="1"/>
    <col min="5388" max="5632" width="10.25" style="39"/>
    <col min="5633" max="5633" width="11.625" style="39" customWidth="1"/>
    <col min="5634" max="5635" width="26.875" style="39" customWidth="1"/>
    <col min="5636" max="5636" width="17" style="39" customWidth="1"/>
    <col min="5637" max="5637" width="19.875" style="39" customWidth="1"/>
    <col min="5638" max="5638" width="17" style="39" customWidth="1"/>
    <col min="5639" max="5639" width="19.875" style="39" customWidth="1"/>
    <col min="5640" max="5643" width="17.375" style="39" customWidth="1"/>
    <col min="5644" max="5888" width="10.25" style="39"/>
    <col min="5889" max="5889" width="11.625" style="39" customWidth="1"/>
    <col min="5890" max="5891" width="26.875" style="39" customWidth="1"/>
    <col min="5892" max="5892" width="17" style="39" customWidth="1"/>
    <col min="5893" max="5893" width="19.875" style="39" customWidth="1"/>
    <col min="5894" max="5894" width="17" style="39" customWidth="1"/>
    <col min="5895" max="5895" width="19.875" style="39" customWidth="1"/>
    <col min="5896" max="5899" width="17.375" style="39" customWidth="1"/>
    <col min="5900" max="6144" width="10.25" style="39"/>
    <col min="6145" max="6145" width="11.625" style="39" customWidth="1"/>
    <col min="6146" max="6147" width="26.875" style="39" customWidth="1"/>
    <col min="6148" max="6148" width="17" style="39" customWidth="1"/>
    <col min="6149" max="6149" width="19.875" style="39" customWidth="1"/>
    <col min="6150" max="6150" width="17" style="39" customWidth="1"/>
    <col min="6151" max="6151" width="19.875" style="39" customWidth="1"/>
    <col min="6152" max="6155" width="17.375" style="39" customWidth="1"/>
    <col min="6156" max="6400" width="10.25" style="39"/>
    <col min="6401" max="6401" width="11.625" style="39" customWidth="1"/>
    <col min="6402" max="6403" width="26.875" style="39" customWidth="1"/>
    <col min="6404" max="6404" width="17" style="39" customWidth="1"/>
    <col min="6405" max="6405" width="19.875" style="39" customWidth="1"/>
    <col min="6406" max="6406" width="17" style="39" customWidth="1"/>
    <col min="6407" max="6407" width="19.875" style="39" customWidth="1"/>
    <col min="6408" max="6411" width="17.375" style="39" customWidth="1"/>
    <col min="6412" max="6656" width="10.25" style="39"/>
    <col min="6657" max="6657" width="11.625" style="39" customWidth="1"/>
    <col min="6658" max="6659" width="26.875" style="39" customWidth="1"/>
    <col min="6660" max="6660" width="17" style="39" customWidth="1"/>
    <col min="6661" max="6661" width="19.875" style="39" customWidth="1"/>
    <col min="6662" max="6662" width="17" style="39" customWidth="1"/>
    <col min="6663" max="6663" width="19.875" style="39" customWidth="1"/>
    <col min="6664" max="6667" width="17.375" style="39" customWidth="1"/>
    <col min="6668" max="6912" width="10.25" style="39"/>
    <col min="6913" max="6913" width="11.625" style="39" customWidth="1"/>
    <col min="6914" max="6915" width="26.875" style="39" customWidth="1"/>
    <col min="6916" max="6916" width="17" style="39" customWidth="1"/>
    <col min="6917" max="6917" width="19.875" style="39" customWidth="1"/>
    <col min="6918" max="6918" width="17" style="39" customWidth="1"/>
    <col min="6919" max="6919" width="19.875" style="39" customWidth="1"/>
    <col min="6920" max="6923" width="17.375" style="39" customWidth="1"/>
    <col min="6924" max="7168" width="10.25" style="39"/>
    <col min="7169" max="7169" width="11.625" style="39" customWidth="1"/>
    <col min="7170" max="7171" width="26.875" style="39" customWidth="1"/>
    <col min="7172" max="7172" width="17" style="39" customWidth="1"/>
    <col min="7173" max="7173" width="19.875" style="39" customWidth="1"/>
    <col min="7174" max="7174" width="17" style="39" customWidth="1"/>
    <col min="7175" max="7175" width="19.875" style="39" customWidth="1"/>
    <col min="7176" max="7179" width="17.375" style="39" customWidth="1"/>
    <col min="7180" max="7424" width="10.25" style="39"/>
    <col min="7425" max="7425" width="11.625" style="39" customWidth="1"/>
    <col min="7426" max="7427" width="26.875" style="39" customWidth="1"/>
    <col min="7428" max="7428" width="17" style="39" customWidth="1"/>
    <col min="7429" max="7429" width="19.875" style="39" customWidth="1"/>
    <col min="7430" max="7430" width="17" style="39" customWidth="1"/>
    <col min="7431" max="7431" width="19.875" style="39" customWidth="1"/>
    <col min="7432" max="7435" width="17.375" style="39" customWidth="1"/>
    <col min="7436" max="7680" width="10.25" style="39"/>
    <col min="7681" max="7681" width="11.625" style="39" customWidth="1"/>
    <col min="7682" max="7683" width="26.875" style="39" customWidth="1"/>
    <col min="7684" max="7684" width="17" style="39" customWidth="1"/>
    <col min="7685" max="7685" width="19.875" style="39" customWidth="1"/>
    <col min="7686" max="7686" width="17" style="39" customWidth="1"/>
    <col min="7687" max="7687" width="19.875" style="39" customWidth="1"/>
    <col min="7688" max="7691" width="17.375" style="39" customWidth="1"/>
    <col min="7692" max="7936" width="10.25" style="39"/>
    <col min="7937" max="7937" width="11.625" style="39" customWidth="1"/>
    <col min="7938" max="7939" width="26.875" style="39" customWidth="1"/>
    <col min="7940" max="7940" width="17" style="39" customWidth="1"/>
    <col min="7941" max="7941" width="19.875" style="39" customWidth="1"/>
    <col min="7942" max="7942" width="17" style="39" customWidth="1"/>
    <col min="7943" max="7943" width="19.875" style="39" customWidth="1"/>
    <col min="7944" max="7947" width="17.375" style="39" customWidth="1"/>
    <col min="7948" max="8192" width="10.25" style="39"/>
    <col min="8193" max="8193" width="11.625" style="39" customWidth="1"/>
    <col min="8194" max="8195" width="26.875" style="39" customWidth="1"/>
    <col min="8196" max="8196" width="17" style="39" customWidth="1"/>
    <col min="8197" max="8197" width="19.875" style="39" customWidth="1"/>
    <col min="8198" max="8198" width="17" style="39" customWidth="1"/>
    <col min="8199" max="8199" width="19.875" style="39" customWidth="1"/>
    <col min="8200" max="8203" width="17.375" style="39" customWidth="1"/>
    <col min="8204" max="8448" width="10.25" style="39"/>
    <col min="8449" max="8449" width="11.625" style="39" customWidth="1"/>
    <col min="8450" max="8451" width="26.875" style="39" customWidth="1"/>
    <col min="8452" max="8452" width="17" style="39" customWidth="1"/>
    <col min="8453" max="8453" width="19.875" style="39" customWidth="1"/>
    <col min="8454" max="8454" width="17" style="39" customWidth="1"/>
    <col min="8455" max="8455" width="19.875" style="39" customWidth="1"/>
    <col min="8456" max="8459" width="17.375" style="39" customWidth="1"/>
    <col min="8460" max="8704" width="10.25" style="39"/>
    <col min="8705" max="8705" width="11.625" style="39" customWidth="1"/>
    <col min="8706" max="8707" width="26.875" style="39" customWidth="1"/>
    <col min="8708" max="8708" width="17" style="39" customWidth="1"/>
    <col min="8709" max="8709" width="19.875" style="39" customWidth="1"/>
    <col min="8710" max="8710" width="17" style="39" customWidth="1"/>
    <col min="8711" max="8711" width="19.875" style="39" customWidth="1"/>
    <col min="8712" max="8715" width="17.375" style="39" customWidth="1"/>
    <col min="8716" max="8960" width="10.25" style="39"/>
    <col min="8961" max="8961" width="11.625" style="39" customWidth="1"/>
    <col min="8962" max="8963" width="26.875" style="39" customWidth="1"/>
    <col min="8964" max="8964" width="17" style="39" customWidth="1"/>
    <col min="8965" max="8965" width="19.875" style="39" customWidth="1"/>
    <col min="8966" max="8966" width="17" style="39" customWidth="1"/>
    <col min="8967" max="8967" width="19.875" style="39" customWidth="1"/>
    <col min="8968" max="8971" width="17.375" style="39" customWidth="1"/>
    <col min="8972" max="9216" width="10.25" style="39"/>
    <col min="9217" max="9217" width="11.625" style="39" customWidth="1"/>
    <col min="9218" max="9219" width="26.875" style="39" customWidth="1"/>
    <col min="9220" max="9220" width="17" style="39" customWidth="1"/>
    <col min="9221" max="9221" width="19.875" style="39" customWidth="1"/>
    <col min="9222" max="9222" width="17" style="39" customWidth="1"/>
    <col min="9223" max="9223" width="19.875" style="39" customWidth="1"/>
    <col min="9224" max="9227" width="17.375" style="39" customWidth="1"/>
    <col min="9228" max="9472" width="10.25" style="39"/>
    <col min="9473" max="9473" width="11.625" style="39" customWidth="1"/>
    <col min="9474" max="9475" width="26.875" style="39" customWidth="1"/>
    <col min="9476" max="9476" width="17" style="39" customWidth="1"/>
    <col min="9477" max="9477" width="19.875" style="39" customWidth="1"/>
    <col min="9478" max="9478" width="17" style="39" customWidth="1"/>
    <col min="9479" max="9479" width="19.875" style="39" customWidth="1"/>
    <col min="9480" max="9483" width="17.375" style="39" customWidth="1"/>
    <col min="9484" max="9728" width="10.25" style="39"/>
    <col min="9729" max="9729" width="11.625" style="39" customWidth="1"/>
    <col min="9730" max="9731" width="26.875" style="39" customWidth="1"/>
    <col min="9732" max="9732" width="17" style="39" customWidth="1"/>
    <col min="9733" max="9733" width="19.875" style="39" customWidth="1"/>
    <col min="9734" max="9734" width="17" style="39" customWidth="1"/>
    <col min="9735" max="9735" width="19.875" style="39" customWidth="1"/>
    <col min="9736" max="9739" width="17.375" style="39" customWidth="1"/>
    <col min="9740" max="9984" width="10.25" style="39"/>
    <col min="9985" max="9985" width="11.625" style="39" customWidth="1"/>
    <col min="9986" max="9987" width="26.875" style="39" customWidth="1"/>
    <col min="9988" max="9988" width="17" style="39" customWidth="1"/>
    <col min="9989" max="9989" width="19.875" style="39" customWidth="1"/>
    <col min="9990" max="9990" width="17" style="39" customWidth="1"/>
    <col min="9991" max="9991" width="19.875" style="39" customWidth="1"/>
    <col min="9992" max="9995" width="17.375" style="39" customWidth="1"/>
    <col min="9996" max="10240" width="10.25" style="39"/>
    <col min="10241" max="10241" width="11.625" style="39" customWidth="1"/>
    <col min="10242" max="10243" width="26.875" style="39" customWidth="1"/>
    <col min="10244" max="10244" width="17" style="39" customWidth="1"/>
    <col min="10245" max="10245" width="19.875" style="39" customWidth="1"/>
    <col min="10246" max="10246" width="17" style="39" customWidth="1"/>
    <col min="10247" max="10247" width="19.875" style="39" customWidth="1"/>
    <col min="10248" max="10251" width="17.375" style="39" customWidth="1"/>
    <col min="10252" max="10496" width="10.25" style="39"/>
    <col min="10497" max="10497" width="11.625" style="39" customWidth="1"/>
    <col min="10498" max="10499" width="26.875" style="39" customWidth="1"/>
    <col min="10500" max="10500" width="17" style="39" customWidth="1"/>
    <col min="10501" max="10501" width="19.875" style="39" customWidth="1"/>
    <col min="10502" max="10502" width="17" style="39" customWidth="1"/>
    <col min="10503" max="10503" width="19.875" style="39" customWidth="1"/>
    <col min="10504" max="10507" width="17.375" style="39" customWidth="1"/>
    <col min="10508" max="10752" width="10.25" style="39"/>
    <col min="10753" max="10753" width="11.625" style="39" customWidth="1"/>
    <col min="10754" max="10755" width="26.875" style="39" customWidth="1"/>
    <col min="10756" max="10756" width="17" style="39" customWidth="1"/>
    <col min="10757" max="10757" width="19.875" style="39" customWidth="1"/>
    <col min="10758" max="10758" width="17" style="39" customWidth="1"/>
    <col min="10759" max="10759" width="19.875" style="39" customWidth="1"/>
    <col min="10760" max="10763" width="17.375" style="39" customWidth="1"/>
    <col min="10764" max="11008" width="10.25" style="39"/>
    <col min="11009" max="11009" width="11.625" style="39" customWidth="1"/>
    <col min="11010" max="11011" width="26.875" style="39" customWidth="1"/>
    <col min="11012" max="11012" width="17" style="39" customWidth="1"/>
    <col min="11013" max="11013" width="19.875" style="39" customWidth="1"/>
    <col min="11014" max="11014" width="17" style="39" customWidth="1"/>
    <col min="11015" max="11015" width="19.875" style="39" customWidth="1"/>
    <col min="11016" max="11019" width="17.375" style="39" customWidth="1"/>
    <col min="11020" max="11264" width="10.25" style="39"/>
    <col min="11265" max="11265" width="11.625" style="39" customWidth="1"/>
    <col min="11266" max="11267" width="26.875" style="39" customWidth="1"/>
    <col min="11268" max="11268" width="17" style="39" customWidth="1"/>
    <col min="11269" max="11269" width="19.875" style="39" customWidth="1"/>
    <col min="11270" max="11270" width="17" style="39" customWidth="1"/>
    <col min="11271" max="11271" width="19.875" style="39" customWidth="1"/>
    <col min="11272" max="11275" width="17.375" style="39" customWidth="1"/>
    <col min="11276" max="11520" width="10.25" style="39"/>
    <col min="11521" max="11521" width="11.625" style="39" customWidth="1"/>
    <col min="11522" max="11523" width="26.875" style="39" customWidth="1"/>
    <col min="11524" max="11524" width="17" style="39" customWidth="1"/>
    <col min="11525" max="11525" width="19.875" style="39" customWidth="1"/>
    <col min="11526" max="11526" width="17" style="39" customWidth="1"/>
    <col min="11527" max="11527" width="19.875" style="39" customWidth="1"/>
    <col min="11528" max="11531" width="17.375" style="39" customWidth="1"/>
    <col min="11532" max="11776" width="10.25" style="39"/>
    <col min="11777" max="11777" width="11.625" style="39" customWidth="1"/>
    <col min="11778" max="11779" width="26.875" style="39" customWidth="1"/>
    <col min="11780" max="11780" width="17" style="39" customWidth="1"/>
    <col min="11781" max="11781" width="19.875" style="39" customWidth="1"/>
    <col min="11782" max="11782" width="17" style="39" customWidth="1"/>
    <col min="11783" max="11783" width="19.875" style="39" customWidth="1"/>
    <col min="11784" max="11787" width="17.375" style="39" customWidth="1"/>
    <col min="11788" max="12032" width="10.25" style="39"/>
    <col min="12033" max="12033" width="11.625" style="39" customWidth="1"/>
    <col min="12034" max="12035" width="26.875" style="39" customWidth="1"/>
    <col min="12036" max="12036" width="17" style="39" customWidth="1"/>
    <col min="12037" max="12037" width="19.875" style="39" customWidth="1"/>
    <col min="12038" max="12038" width="17" style="39" customWidth="1"/>
    <col min="12039" max="12039" width="19.875" style="39" customWidth="1"/>
    <col min="12040" max="12043" width="17.375" style="39" customWidth="1"/>
    <col min="12044" max="12288" width="10.25" style="39"/>
    <col min="12289" max="12289" width="11.625" style="39" customWidth="1"/>
    <col min="12290" max="12291" width="26.875" style="39" customWidth="1"/>
    <col min="12292" max="12292" width="17" style="39" customWidth="1"/>
    <col min="12293" max="12293" width="19.875" style="39" customWidth="1"/>
    <col min="12294" max="12294" width="17" style="39" customWidth="1"/>
    <col min="12295" max="12295" width="19.875" style="39" customWidth="1"/>
    <col min="12296" max="12299" width="17.375" style="39" customWidth="1"/>
    <col min="12300" max="12544" width="10.25" style="39"/>
    <col min="12545" max="12545" width="11.625" style="39" customWidth="1"/>
    <col min="12546" max="12547" width="26.875" style="39" customWidth="1"/>
    <col min="12548" max="12548" width="17" style="39" customWidth="1"/>
    <col min="12549" max="12549" width="19.875" style="39" customWidth="1"/>
    <col min="12550" max="12550" width="17" style="39" customWidth="1"/>
    <col min="12551" max="12551" width="19.875" style="39" customWidth="1"/>
    <col min="12552" max="12555" width="17.375" style="39" customWidth="1"/>
    <col min="12556" max="12800" width="10.25" style="39"/>
    <col min="12801" max="12801" width="11.625" style="39" customWidth="1"/>
    <col min="12802" max="12803" width="26.875" style="39" customWidth="1"/>
    <col min="12804" max="12804" width="17" style="39" customWidth="1"/>
    <col min="12805" max="12805" width="19.875" style="39" customWidth="1"/>
    <col min="12806" max="12806" width="17" style="39" customWidth="1"/>
    <col min="12807" max="12807" width="19.875" style="39" customWidth="1"/>
    <col min="12808" max="12811" width="17.375" style="39" customWidth="1"/>
    <col min="12812" max="13056" width="10.25" style="39"/>
    <col min="13057" max="13057" width="11.625" style="39" customWidth="1"/>
    <col min="13058" max="13059" width="26.875" style="39" customWidth="1"/>
    <col min="13060" max="13060" width="17" style="39" customWidth="1"/>
    <col min="13061" max="13061" width="19.875" style="39" customWidth="1"/>
    <col min="13062" max="13062" width="17" style="39" customWidth="1"/>
    <col min="13063" max="13063" width="19.875" style="39" customWidth="1"/>
    <col min="13064" max="13067" width="17.375" style="39" customWidth="1"/>
    <col min="13068" max="13312" width="10.25" style="39"/>
    <col min="13313" max="13313" width="11.625" style="39" customWidth="1"/>
    <col min="13314" max="13315" width="26.875" style="39" customWidth="1"/>
    <col min="13316" max="13316" width="17" style="39" customWidth="1"/>
    <col min="13317" max="13317" width="19.875" style="39" customWidth="1"/>
    <col min="13318" max="13318" width="17" style="39" customWidth="1"/>
    <col min="13319" max="13319" width="19.875" style="39" customWidth="1"/>
    <col min="13320" max="13323" width="17.375" style="39" customWidth="1"/>
    <col min="13324" max="13568" width="10.25" style="39"/>
    <col min="13569" max="13569" width="11.625" style="39" customWidth="1"/>
    <col min="13570" max="13571" width="26.875" style="39" customWidth="1"/>
    <col min="13572" max="13572" width="17" style="39" customWidth="1"/>
    <col min="13573" max="13573" width="19.875" style="39" customWidth="1"/>
    <col min="13574" max="13574" width="17" style="39" customWidth="1"/>
    <col min="13575" max="13575" width="19.875" style="39" customWidth="1"/>
    <col min="13576" max="13579" width="17.375" style="39" customWidth="1"/>
    <col min="13580" max="13824" width="10.25" style="39"/>
    <col min="13825" max="13825" width="11.625" style="39" customWidth="1"/>
    <col min="13826" max="13827" width="26.875" style="39" customWidth="1"/>
    <col min="13828" max="13828" width="17" style="39" customWidth="1"/>
    <col min="13829" max="13829" width="19.875" style="39" customWidth="1"/>
    <col min="13830" max="13830" width="17" style="39" customWidth="1"/>
    <col min="13831" max="13831" width="19.875" style="39" customWidth="1"/>
    <col min="13832" max="13835" width="17.375" style="39" customWidth="1"/>
    <col min="13836" max="14080" width="10.25" style="39"/>
    <col min="14081" max="14081" width="11.625" style="39" customWidth="1"/>
    <col min="14082" max="14083" width="26.875" style="39" customWidth="1"/>
    <col min="14084" max="14084" width="17" style="39" customWidth="1"/>
    <col min="14085" max="14085" width="19.875" style="39" customWidth="1"/>
    <col min="14086" max="14086" width="17" style="39" customWidth="1"/>
    <col min="14087" max="14087" width="19.875" style="39" customWidth="1"/>
    <col min="14088" max="14091" width="17.375" style="39" customWidth="1"/>
    <col min="14092" max="14336" width="10.25" style="39"/>
    <col min="14337" max="14337" width="11.625" style="39" customWidth="1"/>
    <col min="14338" max="14339" width="26.875" style="39" customWidth="1"/>
    <col min="14340" max="14340" width="17" style="39" customWidth="1"/>
    <col min="14341" max="14341" width="19.875" style="39" customWidth="1"/>
    <col min="14342" max="14342" width="17" style="39" customWidth="1"/>
    <col min="14343" max="14343" width="19.875" style="39" customWidth="1"/>
    <col min="14344" max="14347" width="17.375" style="39" customWidth="1"/>
    <col min="14348" max="14592" width="10.25" style="39"/>
    <col min="14593" max="14593" width="11.625" style="39" customWidth="1"/>
    <col min="14594" max="14595" width="26.875" style="39" customWidth="1"/>
    <col min="14596" max="14596" width="17" style="39" customWidth="1"/>
    <col min="14597" max="14597" width="19.875" style="39" customWidth="1"/>
    <col min="14598" max="14598" width="17" style="39" customWidth="1"/>
    <col min="14599" max="14599" width="19.875" style="39" customWidth="1"/>
    <col min="14600" max="14603" width="17.375" style="39" customWidth="1"/>
    <col min="14604" max="14848" width="10.25" style="39"/>
    <col min="14849" max="14849" width="11.625" style="39" customWidth="1"/>
    <col min="14850" max="14851" width="26.875" style="39" customWidth="1"/>
    <col min="14852" max="14852" width="17" style="39" customWidth="1"/>
    <col min="14853" max="14853" width="19.875" style="39" customWidth="1"/>
    <col min="14854" max="14854" width="17" style="39" customWidth="1"/>
    <col min="14855" max="14855" width="19.875" style="39" customWidth="1"/>
    <col min="14856" max="14859" width="17.375" style="39" customWidth="1"/>
    <col min="14860" max="15104" width="10.25" style="39"/>
    <col min="15105" max="15105" width="11.625" style="39" customWidth="1"/>
    <col min="15106" max="15107" width="26.875" style="39" customWidth="1"/>
    <col min="15108" max="15108" width="17" style="39" customWidth="1"/>
    <col min="15109" max="15109" width="19.875" style="39" customWidth="1"/>
    <col min="15110" max="15110" width="17" style="39" customWidth="1"/>
    <col min="15111" max="15111" width="19.875" style="39" customWidth="1"/>
    <col min="15112" max="15115" width="17.375" style="39" customWidth="1"/>
    <col min="15116" max="15360" width="10.25" style="39"/>
    <col min="15361" max="15361" width="11.625" style="39" customWidth="1"/>
    <col min="15362" max="15363" width="26.875" style="39" customWidth="1"/>
    <col min="15364" max="15364" width="17" style="39" customWidth="1"/>
    <col min="15365" max="15365" width="19.875" style="39" customWidth="1"/>
    <col min="15366" max="15366" width="17" style="39" customWidth="1"/>
    <col min="15367" max="15367" width="19.875" style="39" customWidth="1"/>
    <col min="15368" max="15371" width="17.375" style="39" customWidth="1"/>
    <col min="15372" max="15616" width="10.25" style="39"/>
    <col min="15617" max="15617" width="11.625" style="39" customWidth="1"/>
    <col min="15618" max="15619" width="26.875" style="39" customWidth="1"/>
    <col min="15620" max="15620" width="17" style="39" customWidth="1"/>
    <col min="15621" max="15621" width="19.875" style="39" customWidth="1"/>
    <col min="15622" max="15622" width="17" style="39" customWidth="1"/>
    <col min="15623" max="15623" width="19.875" style="39" customWidth="1"/>
    <col min="15624" max="15627" width="17.375" style="39" customWidth="1"/>
    <col min="15628" max="15872" width="10.25" style="39"/>
    <col min="15873" max="15873" width="11.625" style="39" customWidth="1"/>
    <col min="15874" max="15875" width="26.875" style="39" customWidth="1"/>
    <col min="15876" max="15876" width="17" style="39" customWidth="1"/>
    <col min="15877" max="15877" width="19.875" style="39" customWidth="1"/>
    <col min="15878" max="15878" width="17" style="39" customWidth="1"/>
    <col min="15879" max="15879" width="19.875" style="39" customWidth="1"/>
    <col min="15880" max="15883" width="17.375" style="39" customWidth="1"/>
    <col min="15884" max="16128" width="10.25" style="39"/>
    <col min="16129" max="16129" width="11.625" style="39" customWidth="1"/>
    <col min="16130" max="16131" width="26.875" style="39" customWidth="1"/>
    <col min="16132" max="16132" width="17" style="39" customWidth="1"/>
    <col min="16133" max="16133" width="19.875" style="39" customWidth="1"/>
    <col min="16134" max="16134" width="17" style="39" customWidth="1"/>
    <col min="16135" max="16135" width="19.875" style="39" customWidth="1"/>
    <col min="16136" max="16139" width="17.375" style="39" customWidth="1"/>
    <col min="16140" max="16384" width="10.25" style="39"/>
  </cols>
  <sheetData>
    <row r="1" spans="1:11" ht="13.5" customHeight="1">
      <c r="D1" s="86"/>
      <c r="E1" s="86"/>
      <c r="F1" s="86"/>
      <c r="G1" s="86"/>
      <c r="H1" s="20"/>
      <c r="I1" s="20"/>
      <c r="J1" s="20"/>
      <c r="K1" s="149" t="s">
        <v>762</v>
      </c>
    </row>
    <row r="2" spans="1:11" ht="27.75" customHeight="1">
      <c r="A2" s="305" t="s">
        <v>771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13.5" customHeight="1">
      <c r="A3" s="306" t="s">
        <v>769</v>
      </c>
      <c r="B3" s="239"/>
      <c r="C3" s="239"/>
      <c r="D3" s="239"/>
      <c r="E3" s="239"/>
      <c r="F3" s="239"/>
      <c r="G3" s="239"/>
      <c r="H3" s="38"/>
      <c r="I3" s="38"/>
      <c r="J3" s="38"/>
      <c r="K3" s="150" t="s">
        <v>372</v>
      </c>
    </row>
    <row r="4" spans="1:11" ht="21.75" customHeight="1">
      <c r="A4" s="257" t="s">
        <v>482</v>
      </c>
      <c r="B4" s="257" t="s">
        <v>384</v>
      </c>
      <c r="C4" s="257" t="s">
        <v>382</v>
      </c>
      <c r="D4" s="216" t="s">
        <v>385</v>
      </c>
      <c r="E4" s="216" t="s">
        <v>386</v>
      </c>
      <c r="F4" s="216" t="s">
        <v>483</v>
      </c>
      <c r="G4" s="216" t="s">
        <v>484</v>
      </c>
      <c r="H4" s="237" t="s">
        <v>54</v>
      </c>
      <c r="I4" s="241" t="s">
        <v>763</v>
      </c>
      <c r="J4" s="207"/>
      <c r="K4" s="208"/>
    </row>
    <row r="5" spans="1:11" ht="21.75" customHeight="1">
      <c r="A5" s="258"/>
      <c r="B5" s="258"/>
      <c r="C5" s="258"/>
      <c r="D5" s="263"/>
      <c r="E5" s="263"/>
      <c r="F5" s="263"/>
      <c r="G5" s="263"/>
      <c r="H5" s="259"/>
      <c r="I5" s="216" t="s">
        <v>57</v>
      </c>
      <c r="J5" s="216" t="s">
        <v>58</v>
      </c>
      <c r="K5" s="216" t="s">
        <v>59</v>
      </c>
    </row>
    <row r="6" spans="1:11" ht="40.5" customHeight="1">
      <c r="A6" s="262"/>
      <c r="B6" s="262"/>
      <c r="C6" s="262"/>
      <c r="D6" s="249"/>
      <c r="E6" s="249"/>
      <c r="F6" s="249"/>
      <c r="G6" s="249"/>
      <c r="H6" s="217"/>
      <c r="I6" s="249"/>
      <c r="J6" s="249"/>
      <c r="K6" s="249"/>
    </row>
    <row r="7" spans="1:11" ht="15" customHeight="1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147">
        <v>10</v>
      </c>
      <c r="K7" s="147">
        <v>11</v>
      </c>
    </row>
    <row r="8" spans="1:11" ht="18.75" customHeight="1">
      <c r="A8" s="14"/>
      <c r="B8" s="17" t="s">
        <v>45</v>
      </c>
      <c r="C8" s="14"/>
      <c r="D8" s="14"/>
      <c r="E8" s="14"/>
      <c r="F8" s="14"/>
      <c r="G8" s="14"/>
      <c r="H8" s="163" t="s">
        <v>45</v>
      </c>
      <c r="I8" s="163" t="s">
        <v>45</v>
      </c>
      <c r="J8" s="163" t="s">
        <v>45</v>
      </c>
      <c r="K8" s="163"/>
    </row>
    <row r="9" spans="1:11" ht="18.75" customHeight="1">
      <c r="A9" s="17" t="s">
        <v>45</v>
      </c>
      <c r="B9" s="17" t="s">
        <v>45</v>
      </c>
      <c r="C9" s="17" t="s">
        <v>45</v>
      </c>
      <c r="D9" s="17" t="s">
        <v>45</v>
      </c>
      <c r="E9" s="17" t="s">
        <v>45</v>
      </c>
      <c r="F9" s="17" t="s">
        <v>45</v>
      </c>
      <c r="G9" s="17" t="s">
        <v>45</v>
      </c>
      <c r="H9" s="164" t="s">
        <v>45</v>
      </c>
      <c r="I9" s="164" t="s">
        <v>45</v>
      </c>
      <c r="J9" s="164" t="s">
        <v>45</v>
      </c>
      <c r="K9" s="164"/>
    </row>
    <row r="10" spans="1:11" ht="18.75" customHeight="1">
      <c r="A10" s="266" t="s">
        <v>124</v>
      </c>
      <c r="B10" s="307"/>
      <c r="C10" s="307"/>
      <c r="D10" s="307"/>
      <c r="E10" s="307"/>
      <c r="F10" s="307"/>
      <c r="G10" s="308"/>
      <c r="H10" s="164" t="s">
        <v>45</v>
      </c>
      <c r="I10" s="164" t="s">
        <v>45</v>
      </c>
      <c r="J10" s="164" t="s">
        <v>45</v>
      </c>
      <c r="K10" s="164"/>
    </row>
    <row r="11" spans="1:11" ht="14.25" customHeight="1">
      <c r="A11" s="167" t="s">
        <v>772</v>
      </c>
    </row>
  </sheetData>
  <mergeCells count="15">
    <mergeCell ref="A10:G10"/>
    <mergeCell ref="A2:K2"/>
    <mergeCell ref="A3:G3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I5:I6"/>
    <mergeCell ref="J5:J6"/>
    <mergeCell ref="K5:K6"/>
  </mergeCells>
  <phoneticPr fontId="0" type="noConversion"/>
  <pageMargins left="0.75138888888888888" right="0.75138888888888888" top="1" bottom="1" header="0.5" footer="0.5"/>
  <pageSetup paperSize="9" scale="71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19"/>
  <sheetViews>
    <sheetView workbookViewId="0">
      <selection activeCell="D17" sqref="D17"/>
    </sheetView>
  </sheetViews>
  <sheetFormatPr defaultColWidth="9.375" defaultRowHeight="14.25" customHeight="1"/>
  <cols>
    <col min="1" max="1" width="24.625" style="39" customWidth="1"/>
    <col min="2" max="2" width="39.125" style="39" customWidth="1"/>
    <col min="3" max="8" width="14.625" style="39" customWidth="1"/>
    <col min="9" max="9" width="13.625" style="2" customWidth="1"/>
    <col min="10" max="14" width="14.625" style="39" customWidth="1"/>
    <col min="15" max="15" width="9.375" style="2" customWidth="1"/>
    <col min="16" max="16" width="11.125" style="2" customWidth="1"/>
    <col min="17" max="17" width="11.375" style="2" customWidth="1"/>
    <col min="18" max="18" width="12.375" style="2" customWidth="1"/>
    <col min="19" max="20" width="11.875" style="39" customWidth="1"/>
    <col min="21" max="21" width="9.375" style="2" customWidth="1"/>
    <col min="22" max="16384" width="9.375" style="2"/>
  </cols>
  <sheetData>
    <row r="1" spans="1:20" ht="14.25" customHeight="1">
      <c r="A1" s="20"/>
      <c r="B1" s="20"/>
      <c r="C1" s="20"/>
      <c r="D1" s="20"/>
      <c r="E1" s="20"/>
      <c r="F1" s="20"/>
      <c r="G1" s="20"/>
      <c r="H1" s="20"/>
      <c r="I1" s="41"/>
      <c r="J1" s="20"/>
      <c r="K1" s="20"/>
      <c r="L1" s="20"/>
      <c r="M1" s="20"/>
      <c r="N1" s="20"/>
      <c r="O1" s="41"/>
      <c r="P1" s="41"/>
      <c r="Q1" s="41"/>
      <c r="R1" s="41"/>
      <c r="S1" s="176" t="s">
        <v>50</v>
      </c>
      <c r="T1" s="177" t="s">
        <v>50</v>
      </c>
    </row>
    <row r="2" spans="1:20" ht="36" customHeight="1">
      <c r="A2" s="178" t="s">
        <v>51</v>
      </c>
      <c r="B2" s="179"/>
      <c r="C2" s="179"/>
      <c r="D2" s="179"/>
      <c r="E2" s="179"/>
      <c r="F2" s="179"/>
      <c r="G2" s="179"/>
      <c r="H2" s="179"/>
      <c r="I2" s="180"/>
      <c r="J2" s="179"/>
      <c r="K2" s="179"/>
      <c r="L2" s="179"/>
      <c r="M2" s="179"/>
      <c r="N2" s="179"/>
      <c r="O2" s="180"/>
      <c r="P2" s="180"/>
      <c r="Q2" s="180"/>
      <c r="R2" s="180"/>
      <c r="S2" s="179"/>
      <c r="T2" s="180"/>
    </row>
    <row r="3" spans="1:20" ht="20.25" customHeight="1">
      <c r="A3" s="181" t="s">
        <v>2</v>
      </c>
      <c r="B3" s="182"/>
      <c r="C3" s="182"/>
      <c r="D3" s="182"/>
      <c r="E3" s="38"/>
      <c r="F3" s="38"/>
      <c r="G3" s="38"/>
      <c r="H3" s="38"/>
      <c r="I3" s="25"/>
      <c r="J3" s="38"/>
      <c r="K3" s="38"/>
      <c r="L3" s="38"/>
      <c r="M3" s="38"/>
      <c r="N3" s="38"/>
      <c r="O3" s="25"/>
      <c r="P3" s="25"/>
      <c r="Q3" s="25"/>
      <c r="R3" s="25"/>
      <c r="S3" s="176" t="s">
        <v>3</v>
      </c>
      <c r="T3" s="183" t="s">
        <v>3</v>
      </c>
    </row>
    <row r="4" spans="1:20" ht="18.75" customHeight="1">
      <c r="A4" s="194" t="s">
        <v>52</v>
      </c>
      <c r="B4" s="197" t="s">
        <v>53</v>
      </c>
      <c r="C4" s="197" t="s">
        <v>54</v>
      </c>
      <c r="D4" s="184" t="s">
        <v>55</v>
      </c>
      <c r="E4" s="185"/>
      <c r="F4" s="185"/>
      <c r="G4" s="185"/>
      <c r="H4" s="185"/>
      <c r="I4" s="186"/>
      <c r="J4" s="185"/>
      <c r="K4" s="185"/>
      <c r="L4" s="185"/>
      <c r="M4" s="185"/>
      <c r="N4" s="187"/>
      <c r="O4" s="184" t="s">
        <v>44</v>
      </c>
      <c r="P4" s="184"/>
      <c r="Q4" s="184"/>
      <c r="R4" s="184"/>
      <c r="S4" s="185"/>
      <c r="T4" s="188"/>
    </row>
    <row r="5" spans="1:20" ht="24.75" customHeight="1">
      <c r="A5" s="195"/>
      <c r="B5" s="198"/>
      <c r="C5" s="198"/>
      <c r="D5" s="198" t="s">
        <v>56</v>
      </c>
      <c r="E5" s="198" t="s">
        <v>57</v>
      </c>
      <c r="F5" s="198" t="s">
        <v>58</v>
      </c>
      <c r="G5" s="198" t="s">
        <v>59</v>
      </c>
      <c r="H5" s="198" t="s">
        <v>60</v>
      </c>
      <c r="I5" s="189" t="s">
        <v>61</v>
      </c>
      <c r="J5" s="190"/>
      <c r="K5" s="190"/>
      <c r="L5" s="190"/>
      <c r="M5" s="190"/>
      <c r="N5" s="191"/>
      <c r="O5" s="200" t="s">
        <v>56</v>
      </c>
      <c r="P5" s="200" t="s">
        <v>57</v>
      </c>
      <c r="Q5" s="194" t="s">
        <v>58</v>
      </c>
      <c r="R5" s="197" t="s">
        <v>59</v>
      </c>
      <c r="S5" s="203" t="s">
        <v>60</v>
      </c>
      <c r="T5" s="197" t="s">
        <v>61</v>
      </c>
    </row>
    <row r="6" spans="1:20" ht="24.75" customHeight="1">
      <c r="A6" s="196"/>
      <c r="B6" s="199"/>
      <c r="C6" s="199"/>
      <c r="D6" s="199"/>
      <c r="E6" s="199"/>
      <c r="F6" s="199"/>
      <c r="G6" s="199"/>
      <c r="H6" s="199"/>
      <c r="I6" s="147" t="s">
        <v>56</v>
      </c>
      <c r="J6" s="148" t="s">
        <v>62</v>
      </c>
      <c r="K6" s="148" t="s">
        <v>63</v>
      </c>
      <c r="L6" s="148" t="s">
        <v>64</v>
      </c>
      <c r="M6" s="148" t="s">
        <v>65</v>
      </c>
      <c r="N6" s="148" t="s">
        <v>66</v>
      </c>
      <c r="O6" s="201"/>
      <c r="P6" s="201"/>
      <c r="Q6" s="202"/>
      <c r="R6" s="201"/>
      <c r="S6" s="199"/>
      <c r="T6" s="199"/>
    </row>
    <row r="7" spans="1:20" ht="25.05" customHeight="1">
      <c r="A7" s="146">
        <v>1</v>
      </c>
      <c r="B7" s="87">
        <v>2</v>
      </c>
      <c r="C7" s="146">
        <v>3</v>
      </c>
      <c r="D7" s="87">
        <v>4</v>
      </c>
      <c r="E7" s="146">
        <v>5</v>
      </c>
      <c r="F7" s="87">
        <v>6</v>
      </c>
      <c r="G7" s="146">
        <v>7</v>
      </c>
      <c r="H7" s="87">
        <v>8</v>
      </c>
      <c r="I7" s="146">
        <v>9</v>
      </c>
      <c r="J7" s="87">
        <v>10</v>
      </c>
      <c r="K7" s="146">
        <v>11</v>
      </c>
      <c r="L7" s="87">
        <v>12</v>
      </c>
      <c r="M7" s="146">
        <v>13</v>
      </c>
      <c r="N7" s="87">
        <v>14</v>
      </c>
      <c r="O7" s="146">
        <v>15</v>
      </c>
      <c r="P7" s="87">
        <v>16</v>
      </c>
      <c r="Q7" s="146">
        <v>17</v>
      </c>
      <c r="R7" s="87">
        <v>18</v>
      </c>
      <c r="S7" s="146">
        <v>19</v>
      </c>
      <c r="T7" s="87">
        <v>20</v>
      </c>
    </row>
    <row r="8" spans="1:20" ht="25.05" customHeight="1">
      <c r="A8" s="14" t="s">
        <v>67</v>
      </c>
      <c r="B8" s="14" t="s">
        <v>68</v>
      </c>
      <c r="C8" s="114">
        <v>4690.7125580000002</v>
      </c>
      <c r="D8" s="114">
        <v>4690.7125580000002</v>
      </c>
      <c r="E8" s="62">
        <v>3736.4725579999999</v>
      </c>
      <c r="F8" s="62"/>
      <c r="G8" s="62"/>
      <c r="H8" s="62">
        <v>500</v>
      </c>
      <c r="I8" s="62">
        <v>454.24</v>
      </c>
      <c r="J8" s="62"/>
      <c r="K8" s="62"/>
      <c r="L8" s="62"/>
      <c r="M8" s="62"/>
      <c r="N8" s="62">
        <v>454.24</v>
      </c>
      <c r="O8" s="62"/>
      <c r="P8" s="62"/>
      <c r="Q8" s="103"/>
      <c r="R8" s="58"/>
      <c r="S8" s="48"/>
      <c r="T8" s="46"/>
    </row>
    <row r="9" spans="1:20" ht="25.05" customHeight="1">
      <c r="A9" s="192" t="s">
        <v>54</v>
      </c>
      <c r="B9" s="193"/>
      <c r="C9" s="62">
        <v>4690.7125580000002</v>
      </c>
      <c r="D9" s="62">
        <v>4690.7125580000002</v>
      </c>
      <c r="E9" s="62">
        <v>3736.4725579999999</v>
      </c>
      <c r="F9" s="62"/>
      <c r="G9" s="62"/>
      <c r="H9" s="62">
        <v>500</v>
      </c>
      <c r="I9" s="62">
        <v>454.24</v>
      </c>
      <c r="J9" s="62"/>
      <c r="K9" s="62"/>
      <c r="L9" s="62"/>
      <c r="M9" s="62"/>
      <c r="N9" s="62">
        <v>454.24</v>
      </c>
      <c r="O9" s="62"/>
      <c r="P9" s="62"/>
      <c r="Q9" s="103"/>
      <c r="R9" s="46" t="s">
        <v>45</v>
      </c>
      <c r="S9" s="46"/>
      <c r="T9" s="46"/>
    </row>
    <row r="19" spans="17:17" ht="14.25" customHeight="1">
      <c r="Q19" s="2">
        <f>R19</f>
        <v>0</v>
      </c>
    </row>
  </sheetData>
  <mergeCells count="22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21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0E37-EF9D-45D7-AD7B-CAECC7CE2749}">
  <sheetPr>
    <pageSetUpPr fitToPage="1"/>
  </sheetPr>
  <dimension ref="A1:G11"/>
  <sheetViews>
    <sheetView zoomScaleSheetLayoutView="100" workbookViewId="0">
      <selection activeCell="C16" sqref="C16"/>
    </sheetView>
  </sheetViews>
  <sheetFormatPr defaultColWidth="10.25" defaultRowHeight="14.25" customHeight="1"/>
  <cols>
    <col min="1" max="1" width="39.75" style="39" customWidth="1"/>
    <col min="2" max="4" width="31.5" style="39" customWidth="1"/>
    <col min="5" max="7" width="26.875" style="39" customWidth="1"/>
    <col min="8" max="8" width="10.25" style="39" customWidth="1"/>
    <col min="9" max="256" width="10.25" style="39"/>
    <col min="257" max="257" width="39.75" style="39" customWidth="1"/>
    <col min="258" max="260" width="31.5" style="39" customWidth="1"/>
    <col min="261" max="263" width="26.875" style="39" customWidth="1"/>
    <col min="264" max="512" width="10.25" style="39"/>
    <col min="513" max="513" width="39.75" style="39" customWidth="1"/>
    <col min="514" max="516" width="31.5" style="39" customWidth="1"/>
    <col min="517" max="519" width="26.875" style="39" customWidth="1"/>
    <col min="520" max="768" width="10.25" style="39"/>
    <col min="769" max="769" width="39.75" style="39" customWidth="1"/>
    <col min="770" max="772" width="31.5" style="39" customWidth="1"/>
    <col min="773" max="775" width="26.875" style="39" customWidth="1"/>
    <col min="776" max="1024" width="10.25" style="39"/>
    <col min="1025" max="1025" width="39.75" style="39" customWidth="1"/>
    <col min="1026" max="1028" width="31.5" style="39" customWidth="1"/>
    <col min="1029" max="1031" width="26.875" style="39" customWidth="1"/>
    <col min="1032" max="1280" width="10.25" style="39"/>
    <col min="1281" max="1281" width="39.75" style="39" customWidth="1"/>
    <col min="1282" max="1284" width="31.5" style="39" customWidth="1"/>
    <col min="1285" max="1287" width="26.875" style="39" customWidth="1"/>
    <col min="1288" max="1536" width="10.25" style="39"/>
    <col min="1537" max="1537" width="39.75" style="39" customWidth="1"/>
    <col min="1538" max="1540" width="31.5" style="39" customWidth="1"/>
    <col min="1541" max="1543" width="26.875" style="39" customWidth="1"/>
    <col min="1544" max="1792" width="10.25" style="39"/>
    <col min="1793" max="1793" width="39.75" style="39" customWidth="1"/>
    <col min="1794" max="1796" width="31.5" style="39" customWidth="1"/>
    <col min="1797" max="1799" width="26.875" style="39" customWidth="1"/>
    <col min="1800" max="2048" width="10.25" style="39"/>
    <col min="2049" max="2049" width="39.75" style="39" customWidth="1"/>
    <col min="2050" max="2052" width="31.5" style="39" customWidth="1"/>
    <col min="2053" max="2055" width="26.875" style="39" customWidth="1"/>
    <col min="2056" max="2304" width="10.25" style="39"/>
    <col min="2305" max="2305" width="39.75" style="39" customWidth="1"/>
    <col min="2306" max="2308" width="31.5" style="39" customWidth="1"/>
    <col min="2309" max="2311" width="26.875" style="39" customWidth="1"/>
    <col min="2312" max="2560" width="10.25" style="39"/>
    <col min="2561" max="2561" width="39.75" style="39" customWidth="1"/>
    <col min="2562" max="2564" width="31.5" style="39" customWidth="1"/>
    <col min="2565" max="2567" width="26.875" style="39" customWidth="1"/>
    <col min="2568" max="2816" width="10.25" style="39"/>
    <col min="2817" max="2817" width="39.75" style="39" customWidth="1"/>
    <col min="2818" max="2820" width="31.5" style="39" customWidth="1"/>
    <col min="2821" max="2823" width="26.875" style="39" customWidth="1"/>
    <col min="2824" max="3072" width="10.25" style="39"/>
    <col min="3073" max="3073" width="39.75" style="39" customWidth="1"/>
    <col min="3074" max="3076" width="31.5" style="39" customWidth="1"/>
    <col min="3077" max="3079" width="26.875" style="39" customWidth="1"/>
    <col min="3080" max="3328" width="10.25" style="39"/>
    <col min="3329" max="3329" width="39.75" style="39" customWidth="1"/>
    <col min="3330" max="3332" width="31.5" style="39" customWidth="1"/>
    <col min="3333" max="3335" width="26.875" style="39" customWidth="1"/>
    <col min="3336" max="3584" width="10.25" style="39"/>
    <col min="3585" max="3585" width="39.75" style="39" customWidth="1"/>
    <col min="3586" max="3588" width="31.5" style="39" customWidth="1"/>
    <col min="3589" max="3591" width="26.875" style="39" customWidth="1"/>
    <col min="3592" max="3840" width="10.25" style="39"/>
    <col min="3841" max="3841" width="39.75" style="39" customWidth="1"/>
    <col min="3842" max="3844" width="31.5" style="39" customWidth="1"/>
    <col min="3845" max="3847" width="26.875" style="39" customWidth="1"/>
    <col min="3848" max="4096" width="10.25" style="39"/>
    <col min="4097" max="4097" width="39.75" style="39" customWidth="1"/>
    <col min="4098" max="4100" width="31.5" style="39" customWidth="1"/>
    <col min="4101" max="4103" width="26.875" style="39" customWidth="1"/>
    <col min="4104" max="4352" width="10.25" style="39"/>
    <col min="4353" max="4353" width="39.75" style="39" customWidth="1"/>
    <col min="4354" max="4356" width="31.5" style="39" customWidth="1"/>
    <col min="4357" max="4359" width="26.875" style="39" customWidth="1"/>
    <col min="4360" max="4608" width="10.25" style="39"/>
    <col min="4609" max="4609" width="39.75" style="39" customWidth="1"/>
    <col min="4610" max="4612" width="31.5" style="39" customWidth="1"/>
    <col min="4613" max="4615" width="26.875" style="39" customWidth="1"/>
    <col min="4616" max="4864" width="10.25" style="39"/>
    <col min="4865" max="4865" width="39.75" style="39" customWidth="1"/>
    <col min="4866" max="4868" width="31.5" style="39" customWidth="1"/>
    <col min="4869" max="4871" width="26.875" style="39" customWidth="1"/>
    <col min="4872" max="5120" width="10.25" style="39"/>
    <col min="5121" max="5121" width="39.75" style="39" customWidth="1"/>
    <col min="5122" max="5124" width="31.5" style="39" customWidth="1"/>
    <col min="5125" max="5127" width="26.875" style="39" customWidth="1"/>
    <col min="5128" max="5376" width="10.25" style="39"/>
    <col min="5377" max="5377" width="39.75" style="39" customWidth="1"/>
    <col min="5378" max="5380" width="31.5" style="39" customWidth="1"/>
    <col min="5381" max="5383" width="26.875" style="39" customWidth="1"/>
    <col min="5384" max="5632" width="10.25" style="39"/>
    <col min="5633" max="5633" width="39.75" style="39" customWidth="1"/>
    <col min="5634" max="5636" width="31.5" style="39" customWidth="1"/>
    <col min="5637" max="5639" width="26.875" style="39" customWidth="1"/>
    <col min="5640" max="5888" width="10.25" style="39"/>
    <col min="5889" max="5889" width="39.75" style="39" customWidth="1"/>
    <col min="5890" max="5892" width="31.5" style="39" customWidth="1"/>
    <col min="5893" max="5895" width="26.875" style="39" customWidth="1"/>
    <col min="5896" max="6144" width="10.25" style="39"/>
    <col min="6145" max="6145" width="39.75" style="39" customWidth="1"/>
    <col min="6146" max="6148" width="31.5" style="39" customWidth="1"/>
    <col min="6149" max="6151" width="26.875" style="39" customWidth="1"/>
    <col min="6152" max="6400" width="10.25" style="39"/>
    <col min="6401" max="6401" width="39.75" style="39" customWidth="1"/>
    <col min="6402" max="6404" width="31.5" style="39" customWidth="1"/>
    <col min="6405" max="6407" width="26.875" style="39" customWidth="1"/>
    <col min="6408" max="6656" width="10.25" style="39"/>
    <col min="6657" max="6657" width="39.75" style="39" customWidth="1"/>
    <col min="6658" max="6660" width="31.5" style="39" customWidth="1"/>
    <col min="6661" max="6663" width="26.875" style="39" customWidth="1"/>
    <col min="6664" max="6912" width="10.25" style="39"/>
    <col min="6913" max="6913" width="39.75" style="39" customWidth="1"/>
    <col min="6914" max="6916" width="31.5" style="39" customWidth="1"/>
    <col min="6917" max="6919" width="26.875" style="39" customWidth="1"/>
    <col min="6920" max="7168" width="10.25" style="39"/>
    <col min="7169" max="7169" width="39.75" style="39" customWidth="1"/>
    <col min="7170" max="7172" width="31.5" style="39" customWidth="1"/>
    <col min="7173" max="7175" width="26.875" style="39" customWidth="1"/>
    <col min="7176" max="7424" width="10.25" style="39"/>
    <col min="7425" max="7425" width="39.75" style="39" customWidth="1"/>
    <col min="7426" max="7428" width="31.5" style="39" customWidth="1"/>
    <col min="7429" max="7431" width="26.875" style="39" customWidth="1"/>
    <col min="7432" max="7680" width="10.25" style="39"/>
    <col min="7681" max="7681" width="39.75" style="39" customWidth="1"/>
    <col min="7682" max="7684" width="31.5" style="39" customWidth="1"/>
    <col min="7685" max="7687" width="26.875" style="39" customWidth="1"/>
    <col min="7688" max="7936" width="10.25" style="39"/>
    <col min="7937" max="7937" width="39.75" style="39" customWidth="1"/>
    <col min="7938" max="7940" width="31.5" style="39" customWidth="1"/>
    <col min="7941" max="7943" width="26.875" style="39" customWidth="1"/>
    <col min="7944" max="8192" width="10.25" style="39"/>
    <col min="8193" max="8193" width="39.75" style="39" customWidth="1"/>
    <col min="8194" max="8196" width="31.5" style="39" customWidth="1"/>
    <col min="8197" max="8199" width="26.875" style="39" customWidth="1"/>
    <col min="8200" max="8448" width="10.25" style="39"/>
    <col min="8449" max="8449" width="39.75" style="39" customWidth="1"/>
    <col min="8450" max="8452" width="31.5" style="39" customWidth="1"/>
    <col min="8453" max="8455" width="26.875" style="39" customWidth="1"/>
    <col min="8456" max="8704" width="10.25" style="39"/>
    <col min="8705" max="8705" width="39.75" style="39" customWidth="1"/>
    <col min="8706" max="8708" width="31.5" style="39" customWidth="1"/>
    <col min="8709" max="8711" width="26.875" style="39" customWidth="1"/>
    <col min="8712" max="8960" width="10.25" style="39"/>
    <col min="8961" max="8961" width="39.75" style="39" customWidth="1"/>
    <col min="8962" max="8964" width="31.5" style="39" customWidth="1"/>
    <col min="8965" max="8967" width="26.875" style="39" customWidth="1"/>
    <col min="8968" max="9216" width="10.25" style="39"/>
    <col min="9217" max="9217" width="39.75" style="39" customWidth="1"/>
    <col min="9218" max="9220" width="31.5" style="39" customWidth="1"/>
    <col min="9221" max="9223" width="26.875" style="39" customWidth="1"/>
    <col min="9224" max="9472" width="10.25" style="39"/>
    <col min="9473" max="9473" width="39.75" style="39" customWidth="1"/>
    <col min="9474" max="9476" width="31.5" style="39" customWidth="1"/>
    <col min="9477" max="9479" width="26.875" style="39" customWidth="1"/>
    <col min="9480" max="9728" width="10.25" style="39"/>
    <col min="9729" max="9729" width="39.75" style="39" customWidth="1"/>
    <col min="9730" max="9732" width="31.5" style="39" customWidth="1"/>
    <col min="9733" max="9735" width="26.875" style="39" customWidth="1"/>
    <col min="9736" max="9984" width="10.25" style="39"/>
    <col min="9985" max="9985" width="39.75" style="39" customWidth="1"/>
    <col min="9986" max="9988" width="31.5" style="39" customWidth="1"/>
    <col min="9989" max="9991" width="26.875" style="39" customWidth="1"/>
    <col min="9992" max="10240" width="10.25" style="39"/>
    <col min="10241" max="10241" width="39.75" style="39" customWidth="1"/>
    <col min="10242" max="10244" width="31.5" style="39" customWidth="1"/>
    <col min="10245" max="10247" width="26.875" style="39" customWidth="1"/>
    <col min="10248" max="10496" width="10.25" style="39"/>
    <col min="10497" max="10497" width="39.75" style="39" customWidth="1"/>
    <col min="10498" max="10500" width="31.5" style="39" customWidth="1"/>
    <col min="10501" max="10503" width="26.875" style="39" customWidth="1"/>
    <col min="10504" max="10752" width="10.25" style="39"/>
    <col min="10753" max="10753" width="39.75" style="39" customWidth="1"/>
    <col min="10754" max="10756" width="31.5" style="39" customWidth="1"/>
    <col min="10757" max="10759" width="26.875" style="39" customWidth="1"/>
    <col min="10760" max="11008" width="10.25" style="39"/>
    <col min="11009" max="11009" width="39.75" style="39" customWidth="1"/>
    <col min="11010" max="11012" width="31.5" style="39" customWidth="1"/>
    <col min="11013" max="11015" width="26.875" style="39" customWidth="1"/>
    <col min="11016" max="11264" width="10.25" style="39"/>
    <col min="11265" max="11265" width="39.75" style="39" customWidth="1"/>
    <col min="11266" max="11268" width="31.5" style="39" customWidth="1"/>
    <col min="11269" max="11271" width="26.875" style="39" customWidth="1"/>
    <col min="11272" max="11520" width="10.25" style="39"/>
    <col min="11521" max="11521" width="39.75" style="39" customWidth="1"/>
    <col min="11522" max="11524" width="31.5" style="39" customWidth="1"/>
    <col min="11525" max="11527" width="26.875" style="39" customWidth="1"/>
    <col min="11528" max="11776" width="10.25" style="39"/>
    <col min="11777" max="11777" width="39.75" style="39" customWidth="1"/>
    <col min="11778" max="11780" width="31.5" style="39" customWidth="1"/>
    <col min="11781" max="11783" width="26.875" style="39" customWidth="1"/>
    <col min="11784" max="12032" width="10.25" style="39"/>
    <col min="12033" max="12033" width="39.75" style="39" customWidth="1"/>
    <col min="12034" max="12036" width="31.5" style="39" customWidth="1"/>
    <col min="12037" max="12039" width="26.875" style="39" customWidth="1"/>
    <col min="12040" max="12288" width="10.25" style="39"/>
    <col min="12289" max="12289" width="39.75" style="39" customWidth="1"/>
    <col min="12290" max="12292" width="31.5" style="39" customWidth="1"/>
    <col min="12293" max="12295" width="26.875" style="39" customWidth="1"/>
    <col min="12296" max="12544" width="10.25" style="39"/>
    <col min="12545" max="12545" width="39.75" style="39" customWidth="1"/>
    <col min="12546" max="12548" width="31.5" style="39" customWidth="1"/>
    <col min="12549" max="12551" width="26.875" style="39" customWidth="1"/>
    <col min="12552" max="12800" width="10.25" style="39"/>
    <col min="12801" max="12801" width="39.75" style="39" customWidth="1"/>
    <col min="12802" max="12804" width="31.5" style="39" customWidth="1"/>
    <col min="12805" max="12807" width="26.875" style="39" customWidth="1"/>
    <col min="12808" max="13056" width="10.25" style="39"/>
    <col min="13057" max="13057" width="39.75" style="39" customWidth="1"/>
    <col min="13058" max="13060" width="31.5" style="39" customWidth="1"/>
    <col min="13061" max="13063" width="26.875" style="39" customWidth="1"/>
    <col min="13064" max="13312" width="10.25" style="39"/>
    <col min="13313" max="13313" width="39.75" style="39" customWidth="1"/>
    <col min="13314" max="13316" width="31.5" style="39" customWidth="1"/>
    <col min="13317" max="13319" width="26.875" style="39" customWidth="1"/>
    <col min="13320" max="13568" width="10.25" style="39"/>
    <col min="13569" max="13569" width="39.75" style="39" customWidth="1"/>
    <col min="13570" max="13572" width="31.5" style="39" customWidth="1"/>
    <col min="13573" max="13575" width="26.875" style="39" customWidth="1"/>
    <col min="13576" max="13824" width="10.25" style="39"/>
    <col min="13825" max="13825" width="39.75" style="39" customWidth="1"/>
    <col min="13826" max="13828" width="31.5" style="39" customWidth="1"/>
    <col min="13829" max="13831" width="26.875" style="39" customWidth="1"/>
    <col min="13832" max="14080" width="10.25" style="39"/>
    <col min="14081" max="14081" width="39.75" style="39" customWidth="1"/>
    <col min="14082" max="14084" width="31.5" style="39" customWidth="1"/>
    <col min="14085" max="14087" width="26.875" style="39" customWidth="1"/>
    <col min="14088" max="14336" width="10.25" style="39"/>
    <col min="14337" max="14337" width="39.75" style="39" customWidth="1"/>
    <col min="14338" max="14340" width="31.5" style="39" customWidth="1"/>
    <col min="14341" max="14343" width="26.875" style="39" customWidth="1"/>
    <col min="14344" max="14592" width="10.25" style="39"/>
    <col min="14593" max="14593" width="39.75" style="39" customWidth="1"/>
    <col min="14594" max="14596" width="31.5" style="39" customWidth="1"/>
    <col min="14597" max="14599" width="26.875" style="39" customWidth="1"/>
    <col min="14600" max="14848" width="10.25" style="39"/>
    <col min="14849" max="14849" width="39.75" style="39" customWidth="1"/>
    <col min="14850" max="14852" width="31.5" style="39" customWidth="1"/>
    <col min="14853" max="14855" width="26.875" style="39" customWidth="1"/>
    <col min="14856" max="15104" width="10.25" style="39"/>
    <col min="15105" max="15105" width="39.75" style="39" customWidth="1"/>
    <col min="15106" max="15108" width="31.5" style="39" customWidth="1"/>
    <col min="15109" max="15111" width="26.875" style="39" customWidth="1"/>
    <col min="15112" max="15360" width="10.25" style="39"/>
    <col min="15361" max="15361" width="39.75" style="39" customWidth="1"/>
    <col min="15362" max="15364" width="31.5" style="39" customWidth="1"/>
    <col min="15365" max="15367" width="26.875" style="39" customWidth="1"/>
    <col min="15368" max="15616" width="10.25" style="39"/>
    <col min="15617" max="15617" width="39.75" style="39" customWidth="1"/>
    <col min="15618" max="15620" width="31.5" style="39" customWidth="1"/>
    <col min="15621" max="15623" width="26.875" style="39" customWidth="1"/>
    <col min="15624" max="15872" width="10.25" style="39"/>
    <col min="15873" max="15873" width="39.75" style="39" customWidth="1"/>
    <col min="15874" max="15876" width="31.5" style="39" customWidth="1"/>
    <col min="15877" max="15879" width="26.875" style="39" customWidth="1"/>
    <col min="15880" max="16128" width="10.25" style="39"/>
    <col min="16129" max="16129" width="39.75" style="39" customWidth="1"/>
    <col min="16130" max="16132" width="31.5" style="39" customWidth="1"/>
    <col min="16133" max="16135" width="26.875" style="39" customWidth="1"/>
    <col min="16136" max="16384" width="10.25" style="39"/>
  </cols>
  <sheetData>
    <row r="1" spans="1:7" ht="13.5" customHeight="1">
      <c r="D1" s="86"/>
      <c r="E1" s="20"/>
      <c r="F1" s="20"/>
      <c r="G1" s="149" t="s">
        <v>764</v>
      </c>
    </row>
    <row r="2" spans="1:7" ht="27.75" customHeight="1">
      <c r="A2" s="305" t="s">
        <v>773</v>
      </c>
      <c r="B2" s="179"/>
      <c r="C2" s="179"/>
      <c r="D2" s="179"/>
      <c r="E2" s="179"/>
      <c r="F2" s="179"/>
      <c r="G2" s="179"/>
    </row>
    <row r="3" spans="1:7" ht="13.5" customHeight="1">
      <c r="A3" s="306" t="s">
        <v>769</v>
      </c>
      <c r="B3" s="239"/>
      <c r="C3" s="239"/>
      <c r="D3" s="239"/>
      <c r="E3" s="38"/>
      <c r="F3" s="38"/>
      <c r="G3" s="150" t="s">
        <v>372</v>
      </c>
    </row>
    <row r="4" spans="1:7" ht="21.75" customHeight="1">
      <c r="A4" s="257" t="s">
        <v>382</v>
      </c>
      <c r="B4" s="257" t="s">
        <v>482</v>
      </c>
      <c r="C4" s="257" t="s">
        <v>384</v>
      </c>
      <c r="D4" s="216" t="s">
        <v>765</v>
      </c>
      <c r="E4" s="241" t="s">
        <v>57</v>
      </c>
      <c r="F4" s="207"/>
      <c r="G4" s="208"/>
    </row>
    <row r="5" spans="1:7" ht="21.75" customHeight="1">
      <c r="A5" s="258"/>
      <c r="B5" s="258"/>
      <c r="C5" s="258"/>
      <c r="D5" s="263"/>
      <c r="E5" s="237" t="s">
        <v>766</v>
      </c>
      <c r="F5" s="216" t="s">
        <v>767</v>
      </c>
      <c r="G5" s="216" t="s">
        <v>768</v>
      </c>
    </row>
    <row r="6" spans="1:7" ht="40.5" customHeight="1">
      <c r="A6" s="262"/>
      <c r="B6" s="262"/>
      <c r="C6" s="262"/>
      <c r="D6" s="249"/>
      <c r="E6" s="217"/>
      <c r="F6" s="249"/>
      <c r="G6" s="249"/>
    </row>
    <row r="7" spans="1:7" ht="15" customHeight="1">
      <c r="A7" s="87">
        <v>1</v>
      </c>
      <c r="B7" s="87">
        <v>2</v>
      </c>
      <c r="C7" s="87">
        <v>3</v>
      </c>
      <c r="D7" s="87">
        <v>4</v>
      </c>
      <c r="E7" s="87">
        <v>8</v>
      </c>
      <c r="F7" s="87">
        <v>9</v>
      </c>
      <c r="G7" s="147">
        <v>10</v>
      </c>
    </row>
    <row r="8" spans="1:7" ht="17.25" customHeight="1">
      <c r="A8" s="17" t="s">
        <v>45</v>
      </c>
      <c r="B8" s="165"/>
      <c r="C8" s="165"/>
      <c r="D8" s="17"/>
      <c r="E8" s="164" t="s">
        <v>45</v>
      </c>
      <c r="F8" s="164" t="s">
        <v>45</v>
      </c>
      <c r="G8" s="164" t="s">
        <v>45</v>
      </c>
    </row>
    <row r="9" spans="1:7" ht="18.75" customHeight="1">
      <c r="A9" s="17"/>
      <c r="B9" s="17" t="s">
        <v>45</v>
      </c>
      <c r="C9" s="17" t="s">
        <v>45</v>
      </c>
      <c r="D9" s="17" t="s">
        <v>45</v>
      </c>
      <c r="E9" s="164" t="s">
        <v>45</v>
      </c>
      <c r="F9" s="164" t="s">
        <v>45</v>
      </c>
      <c r="G9" s="164" t="s">
        <v>45</v>
      </c>
    </row>
    <row r="10" spans="1:7" ht="18.75" customHeight="1">
      <c r="A10" s="309" t="s">
        <v>54</v>
      </c>
      <c r="B10" s="310"/>
      <c r="C10" s="310"/>
      <c r="D10" s="311"/>
      <c r="E10" s="164" t="s">
        <v>45</v>
      </c>
      <c r="F10" s="164" t="s">
        <v>45</v>
      </c>
      <c r="G10" s="164" t="s">
        <v>45</v>
      </c>
    </row>
    <row r="11" spans="1:7" ht="14.25" customHeight="1">
      <c r="A11" s="167" t="s">
        <v>774</v>
      </c>
    </row>
  </sheetData>
  <mergeCells count="11">
    <mergeCell ref="A10:D10"/>
    <mergeCell ref="A2:G2"/>
    <mergeCell ref="A3:D3"/>
    <mergeCell ref="A4:A6"/>
    <mergeCell ref="B4:B6"/>
    <mergeCell ref="C4:C6"/>
    <mergeCell ref="D4:D6"/>
    <mergeCell ref="E4:G4"/>
    <mergeCell ref="E5:E6"/>
    <mergeCell ref="F5:F6"/>
    <mergeCell ref="G5:G6"/>
  </mergeCells>
  <phoneticPr fontId="0" type="noConversion"/>
  <pageMargins left="0.75138888888888888" right="0.75138888888888888" top="1" bottom="1" header="0.5" footer="0.5"/>
  <pageSetup paperSize="9"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28"/>
  <sheetViews>
    <sheetView workbookViewId="0">
      <pane xSplit="2" ySplit="6" topLeftCell="C7" activePane="bottomRight" state="frozen"/>
      <selection pane="topRight"/>
      <selection pane="bottomLeft"/>
      <selection pane="bottomRight" activeCell="C17" sqref="C17"/>
    </sheetView>
  </sheetViews>
  <sheetFormatPr defaultColWidth="10.625" defaultRowHeight="14.25" customHeight="1"/>
  <cols>
    <col min="1" max="1" width="23.875" style="39" customWidth="1"/>
    <col min="2" max="2" width="44" style="39" customWidth="1"/>
    <col min="3" max="3" width="22" style="39" customWidth="1"/>
    <col min="4" max="4" width="24.5" style="39" customWidth="1"/>
    <col min="5" max="5" width="22" style="39" customWidth="1"/>
    <col min="6" max="6" width="23.5" style="39" customWidth="1"/>
    <col min="7" max="7" width="22" style="39" customWidth="1"/>
    <col min="8" max="8" width="23.125" style="39" customWidth="1"/>
    <col min="9" max="9" width="24.875" style="39" customWidth="1"/>
    <col min="10" max="10" width="18.125" style="39" customWidth="1"/>
    <col min="11" max="11" width="19.125" style="39" customWidth="1"/>
    <col min="12" max="12" width="15.875" style="39" customWidth="1"/>
    <col min="13" max="17" width="22" style="39" customWidth="1"/>
    <col min="18" max="18" width="10.625" style="39" customWidth="1"/>
    <col min="19" max="16384" width="10.625" style="39"/>
  </cols>
  <sheetData>
    <row r="1" spans="1:17" ht="15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3" t="s">
        <v>69</v>
      </c>
    </row>
    <row r="2" spans="1:17" ht="28.5" customHeight="1">
      <c r="A2" s="179" t="s">
        <v>70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5" customHeight="1">
      <c r="A3" s="204" t="s">
        <v>2</v>
      </c>
      <c r="B3" s="205"/>
      <c r="C3" s="206"/>
      <c r="D3" s="182"/>
      <c r="E3" s="206"/>
      <c r="F3" s="182"/>
      <c r="G3" s="206"/>
      <c r="H3" s="182"/>
      <c r="I3" s="182"/>
      <c r="J3" s="182"/>
      <c r="K3" s="206"/>
      <c r="L3" s="182"/>
      <c r="M3" s="206"/>
      <c r="N3" s="206"/>
      <c r="O3" s="38"/>
      <c r="P3" s="38"/>
      <c r="Q3" s="3" t="s">
        <v>3</v>
      </c>
    </row>
    <row r="4" spans="1:17" ht="17.25" customHeight="1">
      <c r="A4" s="216" t="s">
        <v>71</v>
      </c>
      <c r="B4" s="212" t="s">
        <v>72</v>
      </c>
      <c r="C4" s="218" t="s">
        <v>54</v>
      </c>
      <c r="D4" s="207" t="s">
        <v>73</v>
      </c>
      <c r="E4" s="208"/>
      <c r="F4" s="207" t="s">
        <v>74</v>
      </c>
      <c r="G4" s="208"/>
      <c r="H4" s="219" t="s">
        <v>57</v>
      </c>
      <c r="I4" s="203" t="s">
        <v>58</v>
      </c>
      <c r="J4" s="212" t="s">
        <v>75</v>
      </c>
      <c r="K4" s="213" t="s">
        <v>59</v>
      </c>
      <c r="L4" s="207" t="s">
        <v>61</v>
      </c>
      <c r="M4" s="209"/>
      <c r="N4" s="209"/>
      <c r="O4" s="209"/>
      <c r="P4" s="209"/>
      <c r="Q4" s="210"/>
    </row>
    <row r="5" spans="1:17" ht="26.25" customHeight="1">
      <c r="A5" s="217"/>
      <c r="B5" s="211"/>
      <c r="C5" s="211"/>
      <c r="D5" s="57" t="s">
        <v>54</v>
      </c>
      <c r="E5" s="57" t="s">
        <v>76</v>
      </c>
      <c r="F5" s="57" t="s">
        <v>54</v>
      </c>
      <c r="G5" s="145" t="s">
        <v>76</v>
      </c>
      <c r="H5" s="211"/>
      <c r="I5" s="211"/>
      <c r="J5" s="211"/>
      <c r="K5" s="214"/>
      <c r="L5" s="57" t="s">
        <v>56</v>
      </c>
      <c r="M5" s="43" t="s">
        <v>77</v>
      </c>
      <c r="N5" s="43" t="s">
        <v>78</v>
      </c>
      <c r="O5" s="43" t="s">
        <v>79</v>
      </c>
      <c r="P5" s="43" t="s">
        <v>80</v>
      </c>
      <c r="Q5" s="43" t="s">
        <v>81</v>
      </c>
    </row>
    <row r="6" spans="1:17" ht="16.5" customHeight="1">
      <c r="A6" s="28">
        <v>1</v>
      </c>
      <c r="B6" s="57">
        <v>2</v>
      </c>
      <c r="C6" s="28">
        <v>3</v>
      </c>
      <c r="D6" s="57">
        <v>4</v>
      </c>
      <c r="E6" s="28">
        <v>5</v>
      </c>
      <c r="F6" s="57">
        <v>6</v>
      </c>
      <c r="G6" s="28">
        <v>7</v>
      </c>
      <c r="H6" s="57">
        <v>8</v>
      </c>
      <c r="I6" s="28">
        <v>9</v>
      </c>
      <c r="J6" s="57">
        <v>10</v>
      </c>
      <c r="K6" s="28">
        <v>11</v>
      </c>
      <c r="L6" s="57">
        <v>12</v>
      </c>
      <c r="M6" s="28">
        <v>13</v>
      </c>
      <c r="N6" s="57">
        <v>14</v>
      </c>
      <c r="O6" s="28">
        <v>15</v>
      </c>
      <c r="P6" s="57">
        <v>16</v>
      </c>
      <c r="Q6" s="28">
        <v>17</v>
      </c>
    </row>
    <row r="7" spans="1:17" ht="20.25" customHeight="1">
      <c r="A7" s="44" t="s">
        <v>82</v>
      </c>
      <c r="B7" s="45" t="s">
        <v>83</v>
      </c>
      <c r="C7" s="61">
        <f>SUM(H7:L7)</f>
        <v>3708.13</v>
      </c>
      <c r="D7" s="61">
        <f>D8</f>
        <v>2898.04</v>
      </c>
      <c r="E7" s="61">
        <f t="shared" ref="E7:Q8" si="0">E8</f>
        <v>2898.04</v>
      </c>
      <c r="F7" s="61">
        <f t="shared" si="0"/>
        <v>810.09</v>
      </c>
      <c r="G7" s="61">
        <f t="shared" si="0"/>
        <v>5.85</v>
      </c>
      <c r="H7" s="61">
        <f t="shared" si="0"/>
        <v>2903.89</v>
      </c>
      <c r="I7" s="61"/>
      <c r="J7" s="61">
        <f t="shared" si="0"/>
        <v>500</v>
      </c>
      <c r="K7" s="61"/>
      <c r="L7" s="61">
        <f t="shared" si="0"/>
        <v>304.24</v>
      </c>
      <c r="M7" s="61"/>
      <c r="N7" s="61"/>
      <c r="O7" s="61"/>
      <c r="P7" s="61"/>
      <c r="Q7" s="61">
        <f t="shared" si="0"/>
        <v>304.24</v>
      </c>
    </row>
    <row r="8" spans="1:17" ht="20.25" customHeight="1">
      <c r="A8" s="44" t="s">
        <v>84</v>
      </c>
      <c r="B8" s="45" t="s">
        <v>85</v>
      </c>
      <c r="C8" s="61">
        <f t="shared" ref="C8:C28" si="1">SUM(H8:L8)</f>
        <v>3708.13</v>
      </c>
      <c r="D8" s="61">
        <f>D9</f>
        <v>2898.04</v>
      </c>
      <c r="E8" s="61">
        <f t="shared" si="0"/>
        <v>2898.04</v>
      </c>
      <c r="F8" s="61">
        <f t="shared" si="0"/>
        <v>810.09</v>
      </c>
      <c r="G8" s="61">
        <f t="shared" si="0"/>
        <v>5.85</v>
      </c>
      <c r="H8" s="61">
        <f t="shared" si="0"/>
        <v>2903.89</v>
      </c>
      <c r="I8" s="61"/>
      <c r="J8" s="61">
        <f t="shared" si="0"/>
        <v>500</v>
      </c>
      <c r="K8" s="61"/>
      <c r="L8" s="61">
        <f t="shared" si="0"/>
        <v>304.24</v>
      </c>
      <c r="M8" s="61"/>
      <c r="N8" s="61"/>
      <c r="O8" s="61"/>
      <c r="P8" s="61"/>
      <c r="Q8" s="61">
        <f t="shared" si="0"/>
        <v>304.24</v>
      </c>
    </row>
    <row r="9" spans="1:17" ht="20.25" customHeight="1">
      <c r="A9" s="44" t="s">
        <v>86</v>
      </c>
      <c r="B9" s="45" t="s">
        <v>87</v>
      </c>
      <c r="C9" s="61">
        <f t="shared" si="1"/>
        <v>3708.13</v>
      </c>
      <c r="D9" s="61">
        <v>2898.04</v>
      </c>
      <c r="E9" s="61">
        <v>2898.04</v>
      </c>
      <c r="F9" s="61">
        <v>810.09</v>
      </c>
      <c r="G9" s="61">
        <v>5.85</v>
      </c>
      <c r="H9" s="61">
        <v>2903.89</v>
      </c>
      <c r="I9" s="61"/>
      <c r="J9" s="61">
        <v>500</v>
      </c>
      <c r="K9" s="61"/>
      <c r="L9" s="61">
        <v>304.24</v>
      </c>
      <c r="M9" s="61"/>
      <c r="N9" s="61"/>
      <c r="O9" s="61"/>
      <c r="P9" s="61"/>
      <c r="Q9" s="61">
        <v>304.24</v>
      </c>
    </row>
    <row r="10" spans="1:17" ht="20.25" customHeight="1">
      <c r="A10" s="44" t="s">
        <v>88</v>
      </c>
      <c r="B10" s="45" t="s">
        <v>89</v>
      </c>
      <c r="C10" s="61">
        <f t="shared" si="1"/>
        <v>424.64000000000004</v>
      </c>
      <c r="D10" s="61">
        <f>D11+D14+D16+D18</f>
        <v>394.64000000000004</v>
      </c>
      <c r="E10" s="61">
        <f t="shared" ref="E10:F10" si="2">E11+E14+E16+E18</f>
        <v>394.64000000000004</v>
      </c>
      <c r="F10" s="61">
        <f t="shared" si="2"/>
        <v>30</v>
      </c>
      <c r="G10" s="61"/>
      <c r="H10" s="61">
        <f t="shared" ref="H10:Q10" si="3">H11+H14+H16+H18</f>
        <v>394.64000000000004</v>
      </c>
      <c r="I10" s="61"/>
      <c r="J10" s="61"/>
      <c r="K10" s="61"/>
      <c r="L10" s="61">
        <f t="shared" si="3"/>
        <v>30</v>
      </c>
      <c r="M10" s="61"/>
      <c r="N10" s="61"/>
      <c r="O10" s="61"/>
      <c r="P10" s="61"/>
      <c r="Q10" s="61">
        <f t="shared" si="3"/>
        <v>30</v>
      </c>
    </row>
    <row r="11" spans="1:17" ht="20.25" customHeight="1">
      <c r="A11" s="44" t="s">
        <v>90</v>
      </c>
      <c r="B11" s="45" t="s">
        <v>91</v>
      </c>
      <c r="C11" s="61">
        <f t="shared" si="1"/>
        <v>377.94</v>
      </c>
      <c r="D11" s="61">
        <f>D12+D13</f>
        <v>377.94</v>
      </c>
      <c r="E11" s="61">
        <f t="shared" ref="E11:H11" si="4">E12+E13</f>
        <v>377.94</v>
      </c>
      <c r="F11" s="61"/>
      <c r="G11" s="61"/>
      <c r="H11" s="61">
        <f t="shared" si="4"/>
        <v>377.94</v>
      </c>
      <c r="I11" s="61"/>
      <c r="J11" s="61"/>
      <c r="K11" s="61"/>
      <c r="L11" s="61"/>
      <c r="M11" s="61"/>
      <c r="N11" s="61"/>
      <c r="O11" s="61"/>
      <c r="P11" s="61"/>
      <c r="Q11" s="61"/>
    </row>
    <row r="12" spans="1:17" ht="20.25" customHeight="1">
      <c r="A12" s="44" t="s">
        <v>92</v>
      </c>
      <c r="B12" s="45" t="s">
        <v>93</v>
      </c>
      <c r="C12" s="61">
        <f t="shared" si="1"/>
        <v>51.76</v>
      </c>
      <c r="D12" s="61">
        <v>51.76</v>
      </c>
      <c r="E12" s="61">
        <v>51.76</v>
      </c>
      <c r="F12" s="61"/>
      <c r="G12" s="61"/>
      <c r="H12" s="61">
        <v>51.76</v>
      </c>
      <c r="I12" s="61"/>
      <c r="J12" s="61"/>
      <c r="K12" s="61"/>
      <c r="L12" s="61"/>
      <c r="M12" s="61"/>
      <c r="N12" s="61"/>
      <c r="O12" s="61"/>
      <c r="P12" s="61"/>
      <c r="Q12" s="61"/>
    </row>
    <row r="13" spans="1:17" ht="20.25" customHeight="1">
      <c r="A13" s="44" t="s">
        <v>94</v>
      </c>
      <c r="B13" s="45" t="s">
        <v>95</v>
      </c>
      <c r="C13" s="61">
        <f t="shared" si="1"/>
        <v>326.18</v>
      </c>
      <c r="D13" s="61">
        <v>326.18</v>
      </c>
      <c r="E13" s="61">
        <v>326.18</v>
      </c>
      <c r="F13" s="61"/>
      <c r="G13" s="61"/>
      <c r="H13" s="61">
        <v>326.18</v>
      </c>
      <c r="I13" s="61"/>
      <c r="J13" s="61"/>
      <c r="K13" s="61"/>
      <c r="L13" s="61"/>
      <c r="M13" s="61"/>
      <c r="N13" s="61"/>
      <c r="O13" s="61"/>
      <c r="P13" s="61"/>
      <c r="Q13" s="61"/>
    </row>
    <row r="14" spans="1:17" ht="20.25" customHeight="1">
      <c r="A14" s="44" t="s">
        <v>96</v>
      </c>
      <c r="B14" s="45" t="s">
        <v>97</v>
      </c>
      <c r="C14" s="61">
        <f t="shared" si="1"/>
        <v>3.04</v>
      </c>
      <c r="D14" s="61">
        <v>3.04</v>
      </c>
      <c r="E14" s="61">
        <v>3.04</v>
      </c>
      <c r="F14" s="61"/>
      <c r="G14" s="61"/>
      <c r="H14" s="61">
        <f t="shared" ref="H14" si="5">H15</f>
        <v>3.04</v>
      </c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20.25" customHeight="1">
      <c r="A15" s="44" t="s">
        <v>98</v>
      </c>
      <c r="B15" s="45" t="s">
        <v>99</v>
      </c>
      <c r="C15" s="61">
        <f t="shared" si="1"/>
        <v>3.04</v>
      </c>
      <c r="D15" s="61">
        <v>3.04</v>
      </c>
      <c r="E15" s="61">
        <v>3.04</v>
      </c>
      <c r="F15" s="61"/>
      <c r="G15" s="61"/>
      <c r="H15" s="61">
        <v>3.04</v>
      </c>
      <c r="I15" s="61"/>
      <c r="J15" s="61"/>
      <c r="K15" s="61"/>
      <c r="L15" s="61"/>
      <c r="M15" s="61"/>
      <c r="N15" s="61"/>
      <c r="O15" s="61"/>
      <c r="P15" s="61"/>
      <c r="Q15" s="61"/>
    </row>
    <row r="16" spans="1:17" ht="20.25" customHeight="1">
      <c r="A16" s="44" t="s">
        <v>100</v>
      </c>
      <c r="B16" s="45" t="s">
        <v>101</v>
      </c>
      <c r="C16" s="61">
        <f t="shared" si="1"/>
        <v>30</v>
      </c>
      <c r="D16" s="61"/>
      <c r="E16" s="61"/>
      <c r="F16" s="61">
        <v>30</v>
      </c>
      <c r="G16" s="61"/>
      <c r="H16" s="61"/>
      <c r="I16" s="61"/>
      <c r="J16" s="61"/>
      <c r="K16" s="61"/>
      <c r="L16" s="61">
        <f t="shared" ref="L16:Q16" si="6">L17</f>
        <v>30</v>
      </c>
      <c r="M16" s="61"/>
      <c r="N16" s="61"/>
      <c r="O16" s="61"/>
      <c r="P16" s="61"/>
      <c r="Q16" s="61">
        <f t="shared" si="6"/>
        <v>30</v>
      </c>
    </row>
    <row r="17" spans="1:17" ht="20.25" customHeight="1">
      <c r="A17" s="44" t="s">
        <v>102</v>
      </c>
      <c r="B17" s="45" t="s">
        <v>103</v>
      </c>
      <c r="C17" s="61">
        <f t="shared" si="1"/>
        <v>30</v>
      </c>
      <c r="D17" s="61"/>
      <c r="E17" s="61"/>
      <c r="F17" s="61">
        <v>30</v>
      </c>
      <c r="G17" s="61"/>
      <c r="H17" s="61"/>
      <c r="I17" s="61"/>
      <c r="J17" s="61"/>
      <c r="K17" s="61"/>
      <c r="L17" s="61">
        <v>30</v>
      </c>
      <c r="M17" s="61"/>
      <c r="N17" s="61"/>
      <c r="O17" s="61"/>
      <c r="P17" s="61"/>
      <c r="Q17" s="61">
        <v>30</v>
      </c>
    </row>
    <row r="18" spans="1:17" ht="20.25" customHeight="1">
      <c r="A18" s="44" t="s">
        <v>104</v>
      </c>
      <c r="B18" s="45" t="s">
        <v>105</v>
      </c>
      <c r="C18" s="61">
        <f t="shared" si="1"/>
        <v>13.66</v>
      </c>
      <c r="D18" s="61">
        <f>D19</f>
        <v>13.66</v>
      </c>
      <c r="E18" s="61">
        <f t="shared" ref="E18:H18" si="7">E19</f>
        <v>13.66</v>
      </c>
      <c r="F18" s="61"/>
      <c r="G18" s="61"/>
      <c r="H18" s="61">
        <f t="shared" si="7"/>
        <v>13.66</v>
      </c>
      <c r="I18" s="61"/>
      <c r="J18" s="61"/>
      <c r="K18" s="61"/>
      <c r="L18" s="61"/>
      <c r="M18" s="61"/>
      <c r="N18" s="61"/>
      <c r="O18" s="61"/>
      <c r="P18" s="61"/>
      <c r="Q18" s="61"/>
    </row>
    <row r="19" spans="1:17" ht="20.25" customHeight="1">
      <c r="A19" s="44" t="s">
        <v>106</v>
      </c>
      <c r="B19" s="45" t="s">
        <v>107</v>
      </c>
      <c r="C19" s="61">
        <f t="shared" si="1"/>
        <v>13.66</v>
      </c>
      <c r="D19" s="61">
        <v>13.66</v>
      </c>
      <c r="E19" s="61">
        <v>13.66</v>
      </c>
      <c r="F19" s="61"/>
      <c r="G19" s="61"/>
      <c r="H19" s="61">
        <v>13.66</v>
      </c>
      <c r="I19" s="61"/>
      <c r="J19" s="61"/>
      <c r="K19" s="61"/>
      <c r="L19" s="61"/>
      <c r="M19" s="61"/>
      <c r="N19" s="61"/>
      <c r="O19" s="61"/>
      <c r="P19" s="61"/>
      <c r="Q19" s="61"/>
    </row>
    <row r="20" spans="1:17" ht="20.25" customHeight="1">
      <c r="A20" s="44" t="s">
        <v>108</v>
      </c>
      <c r="B20" s="45" t="s">
        <v>109</v>
      </c>
      <c r="C20" s="61">
        <f t="shared" si="1"/>
        <v>273.17</v>
      </c>
      <c r="D20" s="61">
        <f>D21</f>
        <v>153.17000000000002</v>
      </c>
      <c r="E20" s="61">
        <f t="shared" ref="E20:Q20" si="8">E21</f>
        <v>153.17000000000002</v>
      </c>
      <c r="F20" s="61">
        <f t="shared" si="8"/>
        <v>120</v>
      </c>
      <c r="G20" s="61"/>
      <c r="H20" s="61">
        <f t="shared" si="8"/>
        <v>153.17000000000002</v>
      </c>
      <c r="I20" s="61"/>
      <c r="J20" s="61"/>
      <c r="K20" s="61"/>
      <c r="L20" s="61">
        <f t="shared" si="8"/>
        <v>120</v>
      </c>
      <c r="M20" s="61"/>
      <c r="N20" s="61"/>
      <c r="O20" s="61"/>
      <c r="P20" s="61"/>
      <c r="Q20" s="61">
        <f t="shared" si="8"/>
        <v>120</v>
      </c>
    </row>
    <row r="21" spans="1:17" ht="20.25" customHeight="1">
      <c r="A21" s="44" t="s">
        <v>110</v>
      </c>
      <c r="B21" s="45" t="s">
        <v>111</v>
      </c>
      <c r="C21" s="61">
        <f t="shared" si="1"/>
        <v>273.17</v>
      </c>
      <c r="D21" s="61">
        <f>D22+D23+D24</f>
        <v>153.17000000000002</v>
      </c>
      <c r="E21" s="61">
        <f t="shared" ref="E21:Q21" si="9">E22+E23+E24</f>
        <v>153.17000000000002</v>
      </c>
      <c r="F21" s="61">
        <f t="shared" ref="F21" si="10">F22+F23+F24</f>
        <v>120</v>
      </c>
      <c r="G21" s="61"/>
      <c r="H21" s="61">
        <f t="shared" si="9"/>
        <v>153.17000000000002</v>
      </c>
      <c r="I21" s="61"/>
      <c r="J21" s="61"/>
      <c r="K21" s="61"/>
      <c r="L21" s="61">
        <f t="shared" si="9"/>
        <v>120</v>
      </c>
      <c r="M21" s="61"/>
      <c r="N21" s="61"/>
      <c r="O21" s="61"/>
      <c r="P21" s="61"/>
      <c r="Q21" s="61">
        <f t="shared" si="9"/>
        <v>120</v>
      </c>
    </row>
    <row r="22" spans="1:17" ht="20.25" customHeight="1">
      <c r="A22" s="44" t="s">
        <v>112</v>
      </c>
      <c r="B22" s="45" t="s">
        <v>113</v>
      </c>
      <c r="C22" s="61">
        <f t="shared" si="1"/>
        <v>137.68</v>
      </c>
      <c r="D22" s="61">
        <v>137.68</v>
      </c>
      <c r="E22" s="61">
        <v>137.68</v>
      </c>
      <c r="F22" s="61"/>
      <c r="G22" s="61"/>
      <c r="H22" s="61">
        <v>137.68</v>
      </c>
      <c r="I22" s="61"/>
      <c r="J22" s="61"/>
      <c r="K22" s="61"/>
      <c r="L22" s="61"/>
      <c r="M22" s="61"/>
      <c r="N22" s="61"/>
      <c r="O22" s="61"/>
      <c r="P22" s="61"/>
      <c r="Q22" s="61"/>
    </row>
    <row r="23" spans="1:17" ht="20.25" customHeight="1">
      <c r="A23" s="44" t="s">
        <v>114</v>
      </c>
      <c r="B23" s="45" t="s">
        <v>115</v>
      </c>
      <c r="C23" s="61">
        <f t="shared" si="1"/>
        <v>120</v>
      </c>
      <c r="D23" s="61"/>
      <c r="E23" s="61"/>
      <c r="F23" s="61">
        <v>120</v>
      </c>
      <c r="G23" s="61"/>
      <c r="H23" s="61"/>
      <c r="I23" s="61"/>
      <c r="J23" s="61"/>
      <c r="K23" s="61"/>
      <c r="L23" s="61">
        <v>120</v>
      </c>
      <c r="M23" s="61"/>
      <c r="N23" s="61"/>
      <c r="O23" s="61"/>
      <c r="P23" s="61"/>
      <c r="Q23" s="61">
        <v>120</v>
      </c>
    </row>
    <row r="24" spans="1:17" ht="20.25" customHeight="1">
      <c r="A24" s="44" t="s">
        <v>116</v>
      </c>
      <c r="B24" s="45" t="s">
        <v>117</v>
      </c>
      <c r="C24" s="61">
        <f t="shared" si="1"/>
        <v>15.49</v>
      </c>
      <c r="D24" s="61">
        <v>15.49</v>
      </c>
      <c r="E24" s="61">
        <v>15.49</v>
      </c>
      <c r="F24" s="61"/>
      <c r="G24" s="61"/>
      <c r="H24" s="61">
        <v>15.49</v>
      </c>
      <c r="I24" s="61"/>
      <c r="J24" s="61"/>
      <c r="K24" s="61"/>
      <c r="L24" s="61"/>
      <c r="M24" s="61"/>
      <c r="N24" s="61"/>
      <c r="O24" s="61"/>
      <c r="P24" s="61"/>
      <c r="Q24" s="61"/>
    </row>
    <row r="25" spans="1:17" ht="20.25" customHeight="1">
      <c r="A25" s="44" t="s">
        <v>118</v>
      </c>
      <c r="B25" s="45" t="s">
        <v>119</v>
      </c>
      <c r="C25" s="61">
        <f t="shared" si="1"/>
        <v>284.77</v>
      </c>
      <c r="D25" s="61">
        <f>D26</f>
        <v>284.77</v>
      </c>
      <c r="E25" s="61">
        <f t="shared" ref="E25:H26" si="11">E26</f>
        <v>284.77</v>
      </c>
      <c r="F25" s="61"/>
      <c r="G25" s="61"/>
      <c r="H25" s="61">
        <f t="shared" si="11"/>
        <v>284.77</v>
      </c>
      <c r="I25" s="61"/>
      <c r="J25" s="61"/>
      <c r="K25" s="61"/>
      <c r="L25" s="61"/>
      <c r="M25" s="61"/>
      <c r="N25" s="61"/>
      <c r="O25" s="61"/>
      <c r="P25" s="61"/>
      <c r="Q25" s="61"/>
    </row>
    <row r="26" spans="1:17" ht="20.25" customHeight="1">
      <c r="A26" s="44" t="s">
        <v>120</v>
      </c>
      <c r="B26" s="45" t="s">
        <v>121</v>
      </c>
      <c r="C26" s="61">
        <f t="shared" si="1"/>
        <v>284.77</v>
      </c>
      <c r="D26" s="61">
        <f>D27</f>
        <v>284.77</v>
      </c>
      <c r="E26" s="61">
        <f t="shared" si="11"/>
        <v>284.77</v>
      </c>
      <c r="F26" s="61"/>
      <c r="G26" s="61"/>
      <c r="H26" s="61">
        <f t="shared" si="11"/>
        <v>284.77</v>
      </c>
      <c r="I26" s="61"/>
      <c r="J26" s="61"/>
      <c r="K26" s="61"/>
      <c r="L26" s="61"/>
      <c r="M26" s="61"/>
      <c r="N26" s="61"/>
      <c r="O26" s="61"/>
      <c r="P26" s="61"/>
      <c r="Q26" s="61"/>
    </row>
    <row r="27" spans="1:17" ht="20.25" customHeight="1">
      <c r="A27" s="44" t="s">
        <v>122</v>
      </c>
      <c r="B27" s="45" t="s">
        <v>123</v>
      </c>
      <c r="C27" s="61">
        <f t="shared" si="1"/>
        <v>284.77</v>
      </c>
      <c r="D27" s="61">
        <v>284.77</v>
      </c>
      <c r="E27" s="61">
        <v>284.77</v>
      </c>
      <c r="F27" s="61"/>
      <c r="G27" s="61"/>
      <c r="H27" s="61">
        <v>284.77</v>
      </c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7.25" customHeight="1">
      <c r="A28" s="215" t="s">
        <v>124</v>
      </c>
      <c r="B28" s="191" t="s">
        <v>124</v>
      </c>
      <c r="C28" s="61">
        <f t="shared" si="1"/>
        <v>4690.7099999999991</v>
      </c>
      <c r="D28" s="61">
        <f>D7+D10+D20+D25</f>
        <v>3730.62</v>
      </c>
      <c r="E28" s="61">
        <f t="shared" ref="E28:Q28" si="12">E7+E10+E20+E25</f>
        <v>3730.62</v>
      </c>
      <c r="F28" s="61">
        <f t="shared" si="12"/>
        <v>960.09</v>
      </c>
      <c r="G28" s="61">
        <f t="shared" si="12"/>
        <v>5.85</v>
      </c>
      <c r="H28" s="61">
        <f t="shared" si="12"/>
        <v>3736.47</v>
      </c>
      <c r="I28" s="61"/>
      <c r="J28" s="61">
        <f t="shared" si="12"/>
        <v>500</v>
      </c>
      <c r="K28" s="61"/>
      <c r="L28" s="61">
        <f t="shared" si="12"/>
        <v>454.24</v>
      </c>
      <c r="M28" s="61"/>
      <c r="N28" s="61"/>
      <c r="O28" s="61"/>
      <c r="P28" s="61"/>
      <c r="Q28" s="61">
        <f t="shared" si="12"/>
        <v>454.24</v>
      </c>
    </row>
  </sheetData>
  <autoFilter ref="A6:Q28" xr:uid="{00000000-0009-0000-0000-000002000000}"/>
  <mergeCells count="13">
    <mergeCell ref="A28:B28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21" type="noConversion"/>
  <printOptions horizontalCentered="1"/>
  <pageMargins left="0.38541666666666702" right="0.38541666666666702" top="0.58333333333333304" bottom="0.58333333333333304" header="0.5" footer="0.5"/>
  <pageSetup paperSize="9" scale="8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2"/>
  <sheetViews>
    <sheetView workbookViewId="0">
      <pane xSplit="4" ySplit="6" topLeftCell="E7" activePane="bottomRight" state="frozen"/>
      <selection pane="topRight"/>
      <selection pane="bottomLeft"/>
      <selection pane="bottomRight" activeCell="C38" sqref="C38"/>
    </sheetView>
  </sheetViews>
  <sheetFormatPr defaultColWidth="10.25" defaultRowHeight="14.25" customHeight="1"/>
  <cols>
    <col min="1" max="1" width="55.5" style="127" customWidth="1"/>
    <col min="2" max="2" width="43.75" style="127" customWidth="1"/>
    <col min="3" max="3" width="54.625" style="127" customWidth="1"/>
    <col min="4" max="4" width="41" style="127" customWidth="1"/>
    <col min="5" max="5" width="10.25" style="128" customWidth="1"/>
    <col min="6" max="256" width="10.25" style="128"/>
    <col min="257" max="257" width="55.5" style="128" customWidth="1"/>
    <col min="258" max="258" width="43.75" style="128" customWidth="1"/>
    <col min="259" max="259" width="54.625" style="128" customWidth="1"/>
    <col min="260" max="260" width="41" style="128" customWidth="1"/>
    <col min="261" max="512" width="10.25" style="128"/>
    <col min="513" max="513" width="55.5" style="128" customWidth="1"/>
    <col min="514" max="514" width="43.75" style="128" customWidth="1"/>
    <col min="515" max="515" width="54.625" style="128" customWidth="1"/>
    <col min="516" max="516" width="41" style="128" customWidth="1"/>
    <col min="517" max="768" width="10.25" style="128"/>
    <col min="769" max="769" width="55.5" style="128" customWidth="1"/>
    <col min="770" max="770" width="43.75" style="128" customWidth="1"/>
    <col min="771" max="771" width="54.625" style="128" customWidth="1"/>
    <col min="772" max="772" width="41" style="128" customWidth="1"/>
    <col min="773" max="1024" width="10.25" style="128"/>
    <col min="1025" max="1025" width="55.5" style="128" customWidth="1"/>
    <col min="1026" max="1026" width="43.75" style="128" customWidth="1"/>
    <col min="1027" max="1027" width="54.625" style="128" customWidth="1"/>
    <col min="1028" max="1028" width="41" style="128" customWidth="1"/>
    <col min="1029" max="1280" width="10.25" style="128"/>
    <col min="1281" max="1281" width="55.5" style="128" customWidth="1"/>
    <col min="1282" max="1282" width="43.75" style="128" customWidth="1"/>
    <col min="1283" max="1283" width="54.625" style="128" customWidth="1"/>
    <col min="1284" max="1284" width="41" style="128" customWidth="1"/>
    <col min="1285" max="1536" width="10.25" style="128"/>
    <col min="1537" max="1537" width="55.5" style="128" customWidth="1"/>
    <col min="1538" max="1538" width="43.75" style="128" customWidth="1"/>
    <col min="1539" max="1539" width="54.625" style="128" customWidth="1"/>
    <col min="1540" max="1540" width="41" style="128" customWidth="1"/>
    <col min="1541" max="1792" width="10.25" style="128"/>
    <col min="1793" max="1793" width="55.5" style="128" customWidth="1"/>
    <col min="1794" max="1794" width="43.75" style="128" customWidth="1"/>
    <col min="1795" max="1795" width="54.625" style="128" customWidth="1"/>
    <col min="1796" max="1796" width="41" style="128" customWidth="1"/>
    <col min="1797" max="2048" width="10.25" style="128"/>
    <col min="2049" max="2049" width="55.5" style="128" customWidth="1"/>
    <col min="2050" max="2050" width="43.75" style="128" customWidth="1"/>
    <col min="2051" max="2051" width="54.625" style="128" customWidth="1"/>
    <col min="2052" max="2052" width="41" style="128" customWidth="1"/>
    <col min="2053" max="2304" width="10.25" style="128"/>
    <col min="2305" max="2305" width="55.5" style="128" customWidth="1"/>
    <col min="2306" max="2306" width="43.75" style="128" customWidth="1"/>
    <col min="2307" max="2307" width="54.625" style="128" customWidth="1"/>
    <col min="2308" max="2308" width="41" style="128" customWidth="1"/>
    <col min="2309" max="2560" width="10.25" style="128"/>
    <col min="2561" max="2561" width="55.5" style="128" customWidth="1"/>
    <col min="2562" max="2562" width="43.75" style="128" customWidth="1"/>
    <col min="2563" max="2563" width="54.625" style="128" customWidth="1"/>
    <col min="2564" max="2564" width="41" style="128" customWidth="1"/>
    <col min="2565" max="2816" width="10.25" style="128"/>
    <col min="2817" max="2817" width="55.5" style="128" customWidth="1"/>
    <col min="2818" max="2818" width="43.75" style="128" customWidth="1"/>
    <col min="2819" max="2819" width="54.625" style="128" customWidth="1"/>
    <col min="2820" max="2820" width="41" style="128" customWidth="1"/>
    <col min="2821" max="3072" width="10.25" style="128"/>
    <col min="3073" max="3073" width="55.5" style="128" customWidth="1"/>
    <col min="3074" max="3074" width="43.75" style="128" customWidth="1"/>
    <col min="3075" max="3075" width="54.625" style="128" customWidth="1"/>
    <col min="3076" max="3076" width="41" style="128" customWidth="1"/>
    <col min="3077" max="3328" width="10.25" style="128"/>
    <col min="3329" max="3329" width="55.5" style="128" customWidth="1"/>
    <col min="3330" max="3330" width="43.75" style="128" customWidth="1"/>
    <col min="3331" max="3331" width="54.625" style="128" customWidth="1"/>
    <col min="3332" max="3332" width="41" style="128" customWidth="1"/>
    <col min="3333" max="3584" width="10.25" style="128"/>
    <col min="3585" max="3585" width="55.5" style="128" customWidth="1"/>
    <col min="3586" max="3586" width="43.75" style="128" customWidth="1"/>
    <col min="3587" max="3587" width="54.625" style="128" customWidth="1"/>
    <col min="3588" max="3588" width="41" style="128" customWidth="1"/>
    <col min="3589" max="3840" width="10.25" style="128"/>
    <col min="3841" max="3841" width="55.5" style="128" customWidth="1"/>
    <col min="3842" max="3842" width="43.75" style="128" customWidth="1"/>
    <col min="3843" max="3843" width="54.625" style="128" customWidth="1"/>
    <col min="3844" max="3844" width="41" style="128" customWidth="1"/>
    <col min="3845" max="4096" width="10.25" style="128"/>
    <col min="4097" max="4097" width="55.5" style="128" customWidth="1"/>
    <col min="4098" max="4098" width="43.75" style="128" customWidth="1"/>
    <col min="4099" max="4099" width="54.625" style="128" customWidth="1"/>
    <col min="4100" max="4100" width="41" style="128" customWidth="1"/>
    <col min="4101" max="4352" width="10.25" style="128"/>
    <col min="4353" max="4353" width="55.5" style="128" customWidth="1"/>
    <col min="4354" max="4354" width="43.75" style="128" customWidth="1"/>
    <col min="4355" max="4355" width="54.625" style="128" customWidth="1"/>
    <col min="4356" max="4356" width="41" style="128" customWidth="1"/>
    <col min="4357" max="4608" width="10.25" style="128"/>
    <col min="4609" max="4609" width="55.5" style="128" customWidth="1"/>
    <col min="4610" max="4610" width="43.75" style="128" customWidth="1"/>
    <col min="4611" max="4611" width="54.625" style="128" customWidth="1"/>
    <col min="4612" max="4612" width="41" style="128" customWidth="1"/>
    <col min="4613" max="4864" width="10.25" style="128"/>
    <col min="4865" max="4865" width="55.5" style="128" customWidth="1"/>
    <col min="4866" max="4866" width="43.75" style="128" customWidth="1"/>
    <col min="4867" max="4867" width="54.625" style="128" customWidth="1"/>
    <col min="4868" max="4868" width="41" style="128" customWidth="1"/>
    <col min="4869" max="5120" width="10.25" style="128"/>
    <col min="5121" max="5121" width="55.5" style="128" customWidth="1"/>
    <col min="5122" max="5122" width="43.75" style="128" customWidth="1"/>
    <col min="5123" max="5123" width="54.625" style="128" customWidth="1"/>
    <col min="5124" max="5124" width="41" style="128" customWidth="1"/>
    <col min="5125" max="5376" width="10.25" style="128"/>
    <col min="5377" max="5377" width="55.5" style="128" customWidth="1"/>
    <col min="5378" max="5378" width="43.75" style="128" customWidth="1"/>
    <col min="5379" max="5379" width="54.625" style="128" customWidth="1"/>
    <col min="5380" max="5380" width="41" style="128" customWidth="1"/>
    <col min="5381" max="5632" width="10.25" style="128"/>
    <col min="5633" max="5633" width="55.5" style="128" customWidth="1"/>
    <col min="5634" max="5634" width="43.75" style="128" customWidth="1"/>
    <col min="5635" max="5635" width="54.625" style="128" customWidth="1"/>
    <col min="5636" max="5636" width="41" style="128" customWidth="1"/>
    <col min="5637" max="5888" width="10.25" style="128"/>
    <col min="5889" max="5889" width="55.5" style="128" customWidth="1"/>
    <col min="5890" max="5890" width="43.75" style="128" customWidth="1"/>
    <col min="5891" max="5891" width="54.625" style="128" customWidth="1"/>
    <col min="5892" max="5892" width="41" style="128" customWidth="1"/>
    <col min="5893" max="6144" width="10.25" style="128"/>
    <col min="6145" max="6145" width="55.5" style="128" customWidth="1"/>
    <col min="6146" max="6146" width="43.75" style="128" customWidth="1"/>
    <col min="6147" max="6147" width="54.625" style="128" customWidth="1"/>
    <col min="6148" max="6148" width="41" style="128" customWidth="1"/>
    <col min="6149" max="6400" width="10.25" style="128"/>
    <col min="6401" max="6401" width="55.5" style="128" customWidth="1"/>
    <col min="6402" max="6402" width="43.75" style="128" customWidth="1"/>
    <col min="6403" max="6403" width="54.625" style="128" customWidth="1"/>
    <col min="6404" max="6404" width="41" style="128" customWidth="1"/>
    <col min="6405" max="6656" width="10.25" style="128"/>
    <col min="6657" max="6657" width="55.5" style="128" customWidth="1"/>
    <col min="6658" max="6658" width="43.75" style="128" customWidth="1"/>
    <col min="6659" max="6659" width="54.625" style="128" customWidth="1"/>
    <col min="6660" max="6660" width="41" style="128" customWidth="1"/>
    <col min="6661" max="6912" width="10.25" style="128"/>
    <col min="6913" max="6913" width="55.5" style="128" customWidth="1"/>
    <col min="6914" max="6914" width="43.75" style="128" customWidth="1"/>
    <col min="6915" max="6915" width="54.625" style="128" customWidth="1"/>
    <col min="6916" max="6916" width="41" style="128" customWidth="1"/>
    <col min="6917" max="7168" width="10.25" style="128"/>
    <col min="7169" max="7169" width="55.5" style="128" customWidth="1"/>
    <col min="7170" max="7170" width="43.75" style="128" customWidth="1"/>
    <col min="7171" max="7171" width="54.625" style="128" customWidth="1"/>
    <col min="7172" max="7172" width="41" style="128" customWidth="1"/>
    <col min="7173" max="7424" width="10.25" style="128"/>
    <col min="7425" max="7425" width="55.5" style="128" customWidth="1"/>
    <col min="7426" max="7426" width="43.75" style="128" customWidth="1"/>
    <col min="7427" max="7427" width="54.625" style="128" customWidth="1"/>
    <col min="7428" max="7428" width="41" style="128" customWidth="1"/>
    <col min="7429" max="7680" width="10.25" style="128"/>
    <col min="7681" max="7681" width="55.5" style="128" customWidth="1"/>
    <col min="7682" max="7682" width="43.75" style="128" customWidth="1"/>
    <col min="7683" max="7683" width="54.625" style="128" customWidth="1"/>
    <col min="7684" max="7684" width="41" style="128" customWidth="1"/>
    <col min="7685" max="7936" width="10.25" style="128"/>
    <col min="7937" max="7937" width="55.5" style="128" customWidth="1"/>
    <col min="7938" max="7938" width="43.75" style="128" customWidth="1"/>
    <col min="7939" max="7939" width="54.625" style="128" customWidth="1"/>
    <col min="7940" max="7940" width="41" style="128" customWidth="1"/>
    <col min="7941" max="8192" width="10.25" style="128"/>
    <col min="8193" max="8193" width="55.5" style="128" customWidth="1"/>
    <col min="8194" max="8194" width="43.75" style="128" customWidth="1"/>
    <col min="8195" max="8195" width="54.625" style="128" customWidth="1"/>
    <col min="8196" max="8196" width="41" style="128" customWidth="1"/>
    <col min="8197" max="8448" width="10.25" style="128"/>
    <col min="8449" max="8449" width="55.5" style="128" customWidth="1"/>
    <col min="8450" max="8450" width="43.75" style="128" customWidth="1"/>
    <col min="8451" max="8451" width="54.625" style="128" customWidth="1"/>
    <col min="8452" max="8452" width="41" style="128" customWidth="1"/>
    <col min="8453" max="8704" width="10.25" style="128"/>
    <col min="8705" max="8705" width="55.5" style="128" customWidth="1"/>
    <col min="8706" max="8706" width="43.75" style="128" customWidth="1"/>
    <col min="8707" max="8707" width="54.625" style="128" customWidth="1"/>
    <col min="8708" max="8708" width="41" style="128" customWidth="1"/>
    <col min="8709" max="8960" width="10.25" style="128"/>
    <col min="8961" max="8961" width="55.5" style="128" customWidth="1"/>
    <col min="8962" max="8962" width="43.75" style="128" customWidth="1"/>
    <col min="8963" max="8963" width="54.625" style="128" customWidth="1"/>
    <col min="8964" max="8964" width="41" style="128" customWidth="1"/>
    <col min="8965" max="9216" width="10.25" style="128"/>
    <col min="9217" max="9217" width="55.5" style="128" customWidth="1"/>
    <col min="9218" max="9218" width="43.75" style="128" customWidth="1"/>
    <col min="9219" max="9219" width="54.625" style="128" customWidth="1"/>
    <col min="9220" max="9220" width="41" style="128" customWidth="1"/>
    <col min="9221" max="9472" width="10.25" style="128"/>
    <col min="9473" max="9473" width="55.5" style="128" customWidth="1"/>
    <col min="9474" max="9474" width="43.75" style="128" customWidth="1"/>
    <col min="9475" max="9475" width="54.625" style="128" customWidth="1"/>
    <col min="9476" max="9476" width="41" style="128" customWidth="1"/>
    <col min="9477" max="9728" width="10.25" style="128"/>
    <col min="9729" max="9729" width="55.5" style="128" customWidth="1"/>
    <col min="9730" max="9730" width="43.75" style="128" customWidth="1"/>
    <col min="9731" max="9731" width="54.625" style="128" customWidth="1"/>
    <col min="9732" max="9732" width="41" style="128" customWidth="1"/>
    <col min="9733" max="9984" width="10.25" style="128"/>
    <col min="9985" max="9985" width="55.5" style="128" customWidth="1"/>
    <col min="9986" max="9986" width="43.75" style="128" customWidth="1"/>
    <col min="9987" max="9987" width="54.625" style="128" customWidth="1"/>
    <col min="9988" max="9988" width="41" style="128" customWidth="1"/>
    <col min="9989" max="10240" width="10.25" style="128"/>
    <col min="10241" max="10241" width="55.5" style="128" customWidth="1"/>
    <col min="10242" max="10242" width="43.75" style="128" customWidth="1"/>
    <col min="10243" max="10243" width="54.625" style="128" customWidth="1"/>
    <col min="10244" max="10244" width="41" style="128" customWidth="1"/>
    <col min="10245" max="10496" width="10.25" style="128"/>
    <col min="10497" max="10497" width="55.5" style="128" customWidth="1"/>
    <col min="10498" max="10498" width="43.75" style="128" customWidth="1"/>
    <col min="10499" max="10499" width="54.625" style="128" customWidth="1"/>
    <col min="10500" max="10500" width="41" style="128" customWidth="1"/>
    <col min="10501" max="10752" width="10.25" style="128"/>
    <col min="10753" max="10753" width="55.5" style="128" customWidth="1"/>
    <col min="10754" max="10754" width="43.75" style="128" customWidth="1"/>
    <col min="10755" max="10755" width="54.625" style="128" customWidth="1"/>
    <col min="10756" max="10756" width="41" style="128" customWidth="1"/>
    <col min="10757" max="11008" width="10.25" style="128"/>
    <col min="11009" max="11009" width="55.5" style="128" customWidth="1"/>
    <col min="11010" max="11010" width="43.75" style="128" customWidth="1"/>
    <col min="11011" max="11011" width="54.625" style="128" customWidth="1"/>
    <col min="11012" max="11012" width="41" style="128" customWidth="1"/>
    <col min="11013" max="11264" width="10.25" style="128"/>
    <col min="11265" max="11265" width="55.5" style="128" customWidth="1"/>
    <col min="11266" max="11266" width="43.75" style="128" customWidth="1"/>
    <col min="11267" max="11267" width="54.625" style="128" customWidth="1"/>
    <col min="11268" max="11268" width="41" style="128" customWidth="1"/>
    <col min="11269" max="11520" width="10.25" style="128"/>
    <col min="11521" max="11521" width="55.5" style="128" customWidth="1"/>
    <col min="11522" max="11522" width="43.75" style="128" customWidth="1"/>
    <col min="11523" max="11523" width="54.625" style="128" customWidth="1"/>
    <col min="11524" max="11524" width="41" style="128" customWidth="1"/>
    <col min="11525" max="11776" width="10.25" style="128"/>
    <col min="11777" max="11777" width="55.5" style="128" customWidth="1"/>
    <col min="11778" max="11778" width="43.75" style="128" customWidth="1"/>
    <col min="11779" max="11779" width="54.625" style="128" customWidth="1"/>
    <col min="11780" max="11780" width="41" style="128" customWidth="1"/>
    <col min="11781" max="12032" width="10.25" style="128"/>
    <col min="12033" max="12033" width="55.5" style="128" customWidth="1"/>
    <col min="12034" max="12034" width="43.75" style="128" customWidth="1"/>
    <col min="12035" max="12035" width="54.625" style="128" customWidth="1"/>
    <col min="12036" max="12036" width="41" style="128" customWidth="1"/>
    <col min="12037" max="12288" width="10.25" style="128"/>
    <col min="12289" max="12289" width="55.5" style="128" customWidth="1"/>
    <col min="12290" max="12290" width="43.75" style="128" customWidth="1"/>
    <col min="12291" max="12291" width="54.625" style="128" customWidth="1"/>
    <col min="12292" max="12292" width="41" style="128" customWidth="1"/>
    <col min="12293" max="12544" width="10.25" style="128"/>
    <col min="12545" max="12545" width="55.5" style="128" customWidth="1"/>
    <col min="12546" max="12546" width="43.75" style="128" customWidth="1"/>
    <col min="12547" max="12547" width="54.625" style="128" customWidth="1"/>
    <col min="12548" max="12548" width="41" style="128" customWidth="1"/>
    <col min="12549" max="12800" width="10.25" style="128"/>
    <col min="12801" max="12801" width="55.5" style="128" customWidth="1"/>
    <col min="12802" max="12802" width="43.75" style="128" customWidth="1"/>
    <col min="12803" max="12803" width="54.625" style="128" customWidth="1"/>
    <col min="12804" max="12804" width="41" style="128" customWidth="1"/>
    <col min="12805" max="13056" width="10.25" style="128"/>
    <col min="13057" max="13057" width="55.5" style="128" customWidth="1"/>
    <col min="13058" max="13058" width="43.75" style="128" customWidth="1"/>
    <col min="13059" max="13059" width="54.625" style="128" customWidth="1"/>
    <col min="13060" max="13060" width="41" style="128" customWidth="1"/>
    <col min="13061" max="13312" width="10.25" style="128"/>
    <col min="13313" max="13313" width="55.5" style="128" customWidth="1"/>
    <col min="13314" max="13314" width="43.75" style="128" customWidth="1"/>
    <col min="13315" max="13315" width="54.625" style="128" customWidth="1"/>
    <col min="13316" max="13316" width="41" style="128" customWidth="1"/>
    <col min="13317" max="13568" width="10.25" style="128"/>
    <col min="13569" max="13569" width="55.5" style="128" customWidth="1"/>
    <col min="13570" max="13570" width="43.75" style="128" customWidth="1"/>
    <col min="13571" max="13571" width="54.625" style="128" customWidth="1"/>
    <col min="13572" max="13572" width="41" style="128" customWidth="1"/>
    <col min="13573" max="13824" width="10.25" style="128"/>
    <col min="13825" max="13825" width="55.5" style="128" customWidth="1"/>
    <col min="13826" max="13826" width="43.75" style="128" customWidth="1"/>
    <col min="13827" max="13827" width="54.625" style="128" customWidth="1"/>
    <col min="13828" max="13828" width="41" style="128" customWidth="1"/>
    <col min="13829" max="14080" width="10.25" style="128"/>
    <col min="14081" max="14081" width="55.5" style="128" customWidth="1"/>
    <col min="14082" max="14082" width="43.75" style="128" customWidth="1"/>
    <col min="14083" max="14083" width="54.625" style="128" customWidth="1"/>
    <col min="14084" max="14084" width="41" style="128" customWidth="1"/>
    <col min="14085" max="14336" width="10.25" style="128"/>
    <col min="14337" max="14337" width="55.5" style="128" customWidth="1"/>
    <col min="14338" max="14338" width="43.75" style="128" customWidth="1"/>
    <col min="14339" max="14339" width="54.625" style="128" customWidth="1"/>
    <col min="14340" max="14340" width="41" style="128" customWidth="1"/>
    <col min="14341" max="14592" width="10.25" style="128"/>
    <col min="14593" max="14593" width="55.5" style="128" customWidth="1"/>
    <col min="14594" max="14594" width="43.75" style="128" customWidth="1"/>
    <col min="14595" max="14595" width="54.625" style="128" customWidth="1"/>
    <col min="14596" max="14596" width="41" style="128" customWidth="1"/>
    <col min="14597" max="14848" width="10.25" style="128"/>
    <col min="14849" max="14849" width="55.5" style="128" customWidth="1"/>
    <col min="14850" max="14850" width="43.75" style="128" customWidth="1"/>
    <col min="14851" max="14851" width="54.625" style="128" customWidth="1"/>
    <col min="14852" max="14852" width="41" style="128" customWidth="1"/>
    <col min="14853" max="15104" width="10.25" style="128"/>
    <col min="15105" max="15105" width="55.5" style="128" customWidth="1"/>
    <col min="15106" max="15106" width="43.75" style="128" customWidth="1"/>
    <col min="15107" max="15107" width="54.625" style="128" customWidth="1"/>
    <col min="15108" max="15108" width="41" style="128" customWidth="1"/>
    <col min="15109" max="15360" width="10.25" style="128"/>
    <col min="15361" max="15361" width="55.5" style="128" customWidth="1"/>
    <col min="15362" max="15362" width="43.75" style="128" customWidth="1"/>
    <col min="15363" max="15363" width="54.625" style="128" customWidth="1"/>
    <col min="15364" max="15364" width="41" style="128" customWidth="1"/>
    <col min="15365" max="15616" width="10.25" style="128"/>
    <col min="15617" max="15617" width="55.5" style="128" customWidth="1"/>
    <col min="15618" max="15618" width="43.75" style="128" customWidth="1"/>
    <col min="15619" max="15619" width="54.625" style="128" customWidth="1"/>
    <col min="15620" max="15620" width="41" style="128" customWidth="1"/>
    <col min="15621" max="15872" width="10.25" style="128"/>
    <col min="15873" max="15873" width="55.5" style="128" customWidth="1"/>
    <col min="15874" max="15874" width="43.75" style="128" customWidth="1"/>
    <col min="15875" max="15875" width="54.625" style="128" customWidth="1"/>
    <col min="15876" max="15876" width="41" style="128" customWidth="1"/>
    <col min="15877" max="16128" width="10.25" style="128"/>
    <col min="16129" max="16129" width="55.5" style="128" customWidth="1"/>
    <col min="16130" max="16130" width="43.75" style="128" customWidth="1"/>
    <col min="16131" max="16131" width="54.625" style="128" customWidth="1"/>
    <col min="16132" max="16132" width="41" style="128" customWidth="1"/>
    <col min="16133" max="16384" width="10.25" style="128"/>
  </cols>
  <sheetData>
    <row r="1" spans="1:4" ht="14.25" customHeight="1">
      <c r="A1" s="129"/>
      <c r="B1" s="129"/>
      <c r="C1" s="129"/>
      <c r="D1" s="130" t="s">
        <v>125</v>
      </c>
    </row>
    <row r="2" spans="1:4" ht="31.5" customHeight="1">
      <c r="A2" s="168" t="s">
        <v>126</v>
      </c>
      <c r="B2" s="220"/>
      <c r="C2" s="220"/>
      <c r="D2" s="220"/>
    </row>
    <row r="3" spans="1:4" ht="17.25" customHeight="1">
      <c r="A3" s="221" t="s">
        <v>2</v>
      </c>
      <c r="B3" s="171"/>
      <c r="C3" s="131"/>
      <c r="D3" s="132" t="s">
        <v>3</v>
      </c>
    </row>
    <row r="4" spans="1:4" ht="19.5" customHeight="1">
      <c r="A4" s="172" t="s">
        <v>4</v>
      </c>
      <c r="B4" s="173"/>
      <c r="C4" s="172" t="s">
        <v>5</v>
      </c>
      <c r="D4" s="173"/>
    </row>
    <row r="5" spans="1:4" ht="21.75" customHeight="1">
      <c r="A5" s="174" t="s">
        <v>6</v>
      </c>
      <c r="B5" s="222" t="s">
        <v>7</v>
      </c>
      <c r="C5" s="174" t="s">
        <v>127</v>
      </c>
      <c r="D5" s="222" t="s">
        <v>7</v>
      </c>
    </row>
    <row r="6" spans="1:4" ht="17.25" customHeight="1">
      <c r="A6" s="175"/>
      <c r="B6" s="223"/>
      <c r="C6" s="175"/>
      <c r="D6" s="223"/>
    </row>
    <row r="7" spans="1:4" ht="17.25" customHeight="1">
      <c r="A7" s="133" t="s">
        <v>128</v>
      </c>
      <c r="B7" s="134">
        <f>SUM(B8)</f>
        <v>3736.47</v>
      </c>
      <c r="C7" s="135" t="s">
        <v>129</v>
      </c>
      <c r="D7" s="136">
        <f>SUM(D8:D30)</f>
        <v>3736.47</v>
      </c>
    </row>
    <row r="8" spans="1:4" ht="17.25" customHeight="1">
      <c r="A8" s="137" t="s">
        <v>130</v>
      </c>
      <c r="B8" s="114">
        <v>3736.47</v>
      </c>
      <c r="C8" s="135" t="s">
        <v>131</v>
      </c>
      <c r="D8" s="136"/>
    </row>
    <row r="9" spans="1:4" ht="17.25" customHeight="1">
      <c r="A9" s="137" t="s">
        <v>132</v>
      </c>
      <c r="B9" s="134"/>
      <c r="C9" s="135" t="s">
        <v>133</v>
      </c>
      <c r="D9" s="136"/>
    </row>
    <row r="10" spans="1:4" ht="17.25" customHeight="1">
      <c r="A10" s="137" t="s">
        <v>134</v>
      </c>
      <c r="B10" s="134"/>
      <c r="C10" s="135" t="s">
        <v>135</v>
      </c>
      <c r="D10" s="136"/>
    </row>
    <row r="11" spans="1:4" ht="17.25" customHeight="1">
      <c r="A11" s="137" t="s">
        <v>136</v>
      </c>
      <c r="B11" s="134"/>
      <c r="C11" s="135" t="s">
        <v>137</v>
      </c>
      <c r="D11" s="136"/>
    </row>
    <row r="12" spans="1:4" ht="17.25" customHeight="1">
      <c r="A12" s="137" t="s">
        <v>130</v>
      </c>
      <c r="B12" s="134"/>
      <c r="C12" s="135" t="s">
        <v>138</v>
      </c>
      <c r="D12" s="62">
        <v>2903.89</v>
      </c>
    </row>
    <row r="13" spans="1:4" ht="17.25" customHeight="1">
      <c r="A13" s="138" t="s">
        <v>132</v>
      </c>
      <c r="B13" s="136"/>
      <c r="C13" s="135" t="s">
        <v>139</v>
      </c>
      <c r="D13" s="136"/>
    </row>
    <row r="14" spans="1:4" ht="17.25" customHeight="1">
      <c r="A14" s="138" t="s">
        <v>134</v>
      </c>
      <c r="B14" s="136"/>
      <c r="C14" s="135" t="s">
        <v>140</v>
      </c>
      <c r="D14" s="136"/>
    </row>
    <row r="15" spans="1:4" ht="17.25" customHeight="1">
      <c r="A15" s="137"/>
      <c r="B15" s="136"/>
      <c r="C15" s="135" t="s">
        <v>141</v>
      </c>
      <c r="D15" s="62">
        <v>394.64</v>
      </c>
    </row>
    <row r="16" spans="1:4" ht="17.25" customHeight="1">
      <c r="A16" s="137"/>
      <c r="B16" s="134"/>
      <c r="C16" s="135" t="s">
        <v>142</v>
      </c>
      <c r="D16" s="62">
        <v>153.16999999999999</v>
      </c>
    </row>
    <row r="17" spans="1:17" ht="17.25" customHeight="1">
      <c r="A17" s="137"/>
      <c r="B17" s="139"/>
      <c r="C17" s="135" t="s">
        <v>143</v>
      </c>
      <c r="D17" s="136"/>
    </row>
    <row r="18" spans="1:17" ht="17.25" customHeight="1">
      <c r="A18" s="138"/>
      <c r="B18" s="139"/>
      <c r="C18" s="135" t="s">
        <v>144</v>
      </c>
      <c r="D18" s="136"/>
    </row>
    <row r="19" spans="1:17" ht="17.25" customHeight="1">
      <c r="A19" s="138"/>
      <c r="B19" s="140"/>
      <c r="C19" s="135" t="s">
        <v>145</v>
      </c>
      <c r="D19" s="136"/>
      <c r="Q19" s="128">
        <f>R19</f>
        <v>0</v>
      </c>
    </row>
    <row r="20" spans="1:17" ht="17.25" customHeight="1">
      <c r="A20" s="140"/>
      <c r="B20" s="140"/>
      <c r="C20" s="135" t="s">
        <v>146</v>
      </c>
      <c r="D20" s="136"/>
    </row>
    <row r="21" spans="1:17" ht="17.25" customHeight="1">
      <c r="A21" s="140"/>
      <c r="B21" s="140"/>
      <c r="C21" s="135" t="s">
        <v>147</v>
      </c>
      <c r="D21" s="136"/>
    </row>
    <row r="22" spans="1:17" ht="17.25" customHeight="1">
      <c r="A22" s="140"/>
      <c r="B22" s="140"/>
      <c r="C22" s="135" t="s">
        <v>148</v>
      </c>
      <c r="D22" s="136"/>
    </row>
    <row r="23" spans="1:17" ht="17.25" customHeight="1">
      <c r="A23" s="140"/>
      <c r="B23" s="140"/>
      <c r="C23" s="135" t="s">
        <v>149</v>
      </c>
      <c r="D23" s="136"/>
    </row>
    <row r="24" spans="1:17" ht="17.25" customHeight="1">
      <c r="A24" s="140"/>
      <c r="B24" s="140"/>
      <c r="C24" s="135" t="s">
        <v>150</v>
      </c>
      <c r="D24" s="136"/>
    </row>
    <row r="25" spans="1:17" ht="17.25" customHeight="1">
      <c r="A25" s="140"/>
      <c r="B25" s="140"/>
      <c r="C25" s="135" t="s">
        <v>151</v>
      </c>
      <c r="D25" s="136"/>
    </row>
    <row r="26" spans="1:17" ht="17.25" customHeight="1">
      <c r="A26" s="140"/>
      <c r="B26" s="140"/>
      <c r="C26" s="135" t="s">
        <v>152</v>
      </c>
      <c r="D26" s="62">
        <v>284.77</v>
      </c>
    </row>
    <row r="27" spans="1:17" ht="17.25" customHeight="1">
      <c r="A27" s="140"/>
      <c r="B27" s="140"/>
      <c r="C27" s="135" t="s">
        <v>153</v>
      </c>
      <c r="D27" s="136"/>
    </row>
    <row r="28" spans="1:17" ht="17.25" customHeight="1">
      <c r="A28" s="140"/>
      <c r="B28" s="140"/>
      <c r="C28" s="135" t="s">
        <v>154</v>
      </c>
      <c r="D28" s="136"/>
    </row>
    <row r="29" spans="1:17" ht="17.25" customHeight="1">
      <c r="A29" s="140"/>
      <c r="B29" s="140"/>
      <c r="C29" s="135" t="s">
        <v>155</v>
      </c>
      <c r="D29" s="136"/>
    </row>
    <row r="30" spans="1:17" ht="17.25" customHeight="1">
      <c r="A30" s="140"/>
      <c r="B30" s="140"/>
      <c r="C30" s="135" t="s">
        <v>156</v>
      </c>
      <c r="D30" s="136"/>
    </row>
    <row r="31" spans="1:17" ht="14.25" customHeight="1">
      <c r="A31" s="141"/>
      <c r="B31" s="139"/>
      <c r="C31" s="138" t="s">
        <v>157</v>
      </c>
      <c r="D31" s="139"/>
    </row>
    <row r="32" spans="1:17" ht="17.25" customHeight="1">
      <c r="A32" s="142" t="s">
        <v>158</v>
      </c>
      <c r="B32" s="143">
        <f>B7+B11</f>
        <v>3736.47</v>
      </c>
      <c r="C32" s="141" t="s">
        <v>49</v>
      </c>
      <c r="D32" s="144">
        <f>D7+D31</f>
        <v>3736.47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1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77" orientation="landscape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Q25"/>
  <sheetViews>
    <sheetView workbookViewId="0">
      <pane xSplit="2" ySplit="6" topLeftCell="C7" activePane="bottomRight" state="frozen"/>
      <selection pane="topRight"/>
      <selection pane="bottomLeft"/>
      <selection pane="bottomRight" activeCell="D17" sqref="D17"/>
    </sheetView>
  </sheetViews>
  <sheetFormatPr defaultColWidth="10.625" defaultRowHeight="14.25" customHeight="1"/>
  <cols>
    <col min="1" max="1" width="23.5" style="64" customWidth="1"/>
    <col min="2" max="2" width="51.375" style="64" customWidth="1"/>
    <col min="3" max="3" width="28.375" style="39" customWidth="1"/>
    <col min="4" max="4" width="19.375" style="39" customWidth="1"/>
    <col min="5" max="7" width="28.375" style="39" customWidth="1"/>
    <col min="8" max="8" width="10.625" style="39" customWidth="1"/>
    <col min="9" max="16384" width="10.625" style="39"/>
  </cols>
  <sheetData>
    <row r="1" spans="1:7" ht="14.25" customHeight="1">
      <c r="D1" s="85"/>
      <c r="F1" s="22"/>
      <c r="G1" s="3" t="s">
        <v>159</v>
      </c>
    </row>
    <row r="2" spans="1:7" ht="39" customHeight="1">
      <c r="A2" s="224" t="s">
        <v>160</v>
      </c>
      <c r="B2" s="224"/>
      <c r="C2" s="224"/>
      <c r="D2" s="224"/>
      <c r="E2" s="224"/>
      <c r="F2" s="224"/>
      <c r="G2" s="224"/>
    </row>
    <row r="3" spans="1:7" ht="18" customHeight="1">
      <c r="A3" s="225" t="s">
        <v>2</v>
      </c>
      <c r="B3" s="226"/>
      <c r="C3" s="227"/>
      <c r="D3" s="227"/>
      <c r="E3" s="227"/>
      <c r="F3" s="67"/>
      <c r="G3" s="63" t="s">
        <v>3</v>
      </c>
    </row>
    <row r="4" spans="1:7" ht="20.25" customHeight="1">
      <c r="A4" s="228" t="s">
        <v>161</v>
      </c>
      <c r="B4" s="229"/>
      <c r="C4" s="233" t="s">
        <v>54</v>
      </c>
      <c r="D4" s="230" t="s">
        <v>73</v>
      </c>
      <c r="E4" s="207"/>
      <c r="F4" s="208"/>
      <c r="G4" s="218" t="s">
        <v>74</v>
      </c>
    </row>
    <row r="5" spans="1:7" ht="20.25" customHeight="1">
      <c r="A5" s="119" t="s">
        <v>71</v>
      </c>
      <c r="B5" s="119" t="s">
        <v>72</v>
      </c>
      <c r="C5" s="217"/>
      <c r="D5" s="32" t="s">
        <v>56</v>
      </c>
      <c r="E5" s="32" t="s">
        <v>162</v>
      </c>
      <c r="F5" s="32" t="s">
        <v>163</v>
      </c>
      <c r="G5" s="211"/>
    </row>
    <row r="6" spans="1:7" ht="13.5" customHeight="1">
      <c r="A6" s="119" t="s">
        <v>164</v>
      </c>
      <c r="B6" s="119" t="s">
        <v>165</v>
      </c>
      <c r="C6" s="119" t="s">
        <v>166</v>
      </c>
      <c r="D6" s="68" t="s">
        <v>167</v>
      </c>
      <c r="E6" s="68" t="s">
        <v>168</v>
      </c>
      <c r="F6" s="68" t="s">
        <v>169</v>
      </c>
      <c r="G6" s="125">
        <v>7</v>
      </c>
    </row>
    <row r="7" spans="1:7" ht="18" customHeight="1">
      <c r="A7" s="14" t="s">
        <v>82</v>
      </c>
      <c r="B7" s="14" t="s">
        <v>83</v>
      </c>
      <c r="C7" s="126">
        <f>D7+G7</f>
        <v>2903.89</v>
      </c>
      <c r="D7" s="126">
        <f>SUM(E7:F7)</f>
        <v>2898.04</v>
      </c>
      <c r="E7" s="126">
        <v>2374.6</v>
      </c>
      <c r="F7" s="126">
        <f>F8</f>
        <v>523.44000000000005</v>
      </c>
      <c r="G7" s="126">
        <v>5.85</v>
      </c>
    </row>
    <row r="8" spans="1:7" ht="18" customHeight="1">
      <c r="A8" s="14" t="s">
        <v>84</v>
      </c>
      <c r="B8" s="14" t="s">
        <v>85</v>
      </c>
      <c r="C8" s="126">
        <f t="shared" ref="C8:C24" si="0">D8+G8</f>
        <v>2903.89</v>
      </c>
      <c r="D8" s="126">
        <f t="shared" ref="D8:D24" si="1">SUM(E8:F8)</f>
        <v>2898.04</v>
      </c>
      <c r="E8" s="126">
        <v>2374.6</v>
      </c>
      <c r="F8" s="126">
        <f>F9</f>
        <v>523.44000000000005</v>
      </c>
      <c r="G8" s="126">
        <v>5.85</v>
      </c>
    </row>
    <row r="9" spans="1:7" ht="18" customHeight="1">
      <c r="A9" s="14" t="s">
        <v>86</v>
      </c>
      <c r="B9" s="14" t="s">
        <v>87</v>
      </c>
      <c r="C9" s="126">
        <f t="shared" si="0"/>
        <v>2903.89</v>
      </c>
      <c r="D9" s="126">
        <f t="shared" si="1"/>
        <v>2898.04</v>
      </c>
      <c r="E9" s="126">
        <v>2374.6</v>
      </c>
      <c r="F9" s="126">
        <v>523.44000000000005</v>
      </c>
      <c r="G9" s="126">
        <v>5.85</v>
      </c>
    </row>
    <row r="10" spans="1:7" ht="18" customHeight="1">
      <c r="A10" s="14" t="s">
        <v>88</v>
      </c>
      <c r="B10" s="14" t="s">
        <v>89</v>
      </c>
      <c r="C10" s="126">
        <f t="shared" si="0"/>
        <v>394.64000000000004</v>
      </c>
      <c r="D10" s="126">
        <f t="shared" si="1"/>
        <v>394.64000000000004</v>
      </c>
      <c r="E10" s="126">
        <f>E11+E14+E16</f>
        <v>359.00000000000006</v>
      </c>
      <c r="F10" s="126">
        <f t="shared" ref="F10" si="2">F11+F14+F16</f>
        <v>35.64</v>
      </c>
      <c r="G10" s="126"/>
    </row>
    <row r="11" spans="1:7" ht="18" customHeight="1">
      <c r="A11" s="14" t="s">
        <v>90</v>
      </c>
      <c r="B11" s="14" t="s">
        <v>91</v>
      </c>
      <c r="C11" s="126">
        <f t="shared" si="0"/>
        <v>377.94</v>
      </c>
      <c r="D11" s="126">
        <f t="shared" si="1"/>
        <v>377.94</v>
      </c>
      <c r="E11" s="126">
        <f>E12+E13</f>
        <v>342.3</v>
      </c>
      <c r="F11" s="126">
        <f>F12+F13</f>
        <v>35.64</v>
      </c>
      <c r="G11" s="126"/>
    </row>
    <row r="12" spans="1:7" ht="18" customHeight="1">
      <c r="A12" s="14" t="s">
        <v>92</v>
      </c>
      <c r="B12" s="14" t="s">
        <v>93</v>
      </c>
      <c r="C12" s="126">
        <f t="shared" si="0"/>
        <v>51.760000000000005</v>
      </c>
      <c r="D12" s="126">
        <f t="shared" si="1"/>
        <v>51.760000000000005</v>
      </c>
      <c r="E12" s="126">
        <v>16.12</v>
      </c>
      <c r="F12" s="126">
        <v>35.64</v>
      </c>
      <c r="G12" s="126"/>
    </row>
    <row r="13" spans="1:7" ht="18" customHeight="1">
      <c r="A13" s="14" t="s">
        <v>94</v>
      </c>
      <c r="B13" s="14" t="s">
        <v>95</v>
      </c>
      <c r="C13" s="126">
        <f t="shared" si="0"/>
        <v>326.18</v>
      </c>
      <c r="D13" s="126">
        <f t="shared" si="1"/>
        <v>326.18</v>
      </c>
      <c r="E13" s="126">
        <v>326.18</v>
      </c>
      <c r="F13" s="126"/>
      <c r="G13" s="126"/>
    </row>
    <row r="14" spans="1:7" ht="18" customHeight="1">
      <c r="A14" s="14" t="s">
        <v>96</v>
      </c>
      <c r="B14" s="14" t="s">
        <v>97</v>
      </c>
      <c r="C14" s="126">
        <f t="shared" si="0"/>
        <v>3.04</v>
      </c>
      <c r="D14" s="126">
        <f t="shared" si="1"/>
        <v>3.04</v>
      </c>
      <c r="E14" s="126">
        <v>3.04</v>
      </c>
      <c r="F14" s="126"/>
      <c r="G14" s="126"/>
    </row>
    <row r="15" spans="1:7" ht="18" customHeight="1">
      <c r="A15" s="14" t="s">
        <v>98</v>
      </c>
      <c r="B15" s="14" t="s">
        <v>99</v>
      </c>
      <c r="C15" s="126">
        <f t="shared" si="0"/>
        <v>3.04</v>
      </c>
      <c r="D15" s="126">
        <f t="shared" si="1"/>
        <v>3.04</v>
      </c>
      <c r="E15" s="126">
        <v>3.04</v>
      </c>
      <c r="F15" s="126"/>
      <c r="G15" s="126"/>
    </row>
    <row r="16" spans="1:7" ht="18" customHeight="1">
      <c r="A16" s="14" t="s">
        <v>104</v>
      </c>
      <c r="B16" s="14" t="s">
        <v>105</v>
      </c>
      <c r="C16" s="126">
        <f t="shared" si="0"/>
        <v>13.66</v>
      </c>
      <c r="D16" s="126">
        <f t="shared" si="1"/>
        <v>13.66</v>
      </c>
      <c r="E16" s="126">
        <v>13.66</v>
      </c>
      <c r="F16" s="126"/>
      <c r="G16" s="126"/>
    </row>
    <row r="17" spans="1:17" ht="18" customHeight="1">
      <c r="A17" s="14" t="s">
        <v>106</v>
      </c>
      <c r="B17" s="14" t="s">
        <v>107</v>
      </c>
      <c r="C17" s="126">
        <f t="shared" si="0"/>
        <v>13.66</v>
      </c>
      <c r="D17" s="126">
        <f t="shared" si="1"/>
        <v>13.66</v>
      </c>
      <c r="E17" s="126">
        <v>13.66</v>
      </c>
      <c r="F17" s="126"/>
      <c r="G17" s="126"/>
    </row>
    <row r="18" spans="1:17" ht="18" customHeight="1">
      <c r="A18" s="14" t="s">
        <v>108</v>
      </c>
      <c r="B18" s="14" t="s">
        <v>109</v>
      </c>
      <c r="C18" s="126">
        <f t="shared" si="0"/>
        <v>153.17000000000002</v>
      </c>
      <c r="D18" s="126">
        <f t="shared" si="1"/>
        <v>153.17000000000002</v>
      </c>
      <c r="E18" s="126">
        <f>E19</f>
        <v>153.17000000000002</v>
      </c>
      <c r="F18" s="126"/>
      <c r="G18" s="126"/>
    </row>
    <row r="19" spans="1:17" ht="18" customHeight="1">
      <c r="A19" s="14" t="s">
        <v>110</v>
      </c>
      <c r="B19" s="14" t="s">
        <v>111</v>
      </c>
      <c r="C19" s="126">
        <f t="shared" si="0"/>
        <v>153.17000000000002</v>
      </c>
      <c r="D19" s="126">
        <f t="shared" si="1"/>
        <v>153.17000000000002</v>
      </c>
      <c r="E19" s="126">
        <f>E20+E21</f>
        <v>153.17000000000002</v>
      </c>
      <c r="F19" s="126"/>
      <c r="G19" s="126"/>
      <c r="Q19" s="39">
        <f>R19</f>
        <v>0</v>
      </c>
    </row>
    <row r="20" spans="1:17" ht="18" customHeight="1">
      <c r="A20" s="14" t="s">
        <v>112</v>
      </c>
      <c r="B20" s="14" t="s">
        <v>113</v>
      </c>
      <c r="C20" s="126">
        <f t="shared" si="0"/>
        <v>137.68</v>
      </c>
      <c r="D20" s="126">
        <f t="shared" si="1"/>
        <v>137.68</v>
      </c>
      <c r="E20" s="126">
        <v>137.68</v>
      </c>
      <c r="F20" s="126"/>
      <c r="G20" s="126"/>
    </row>
    <row r="21" spans="1:17" ht="18" customHeight="1">
      <c r="A21" s="14" t="s">
        <v>116</v>
      </c>
      <c r="B21" s="14" t="s">
        <v>117</v>
      </c>
      <c r="C21" s="126">
        <f t="shared" si="0"/>
        <v>15.49</v>
      </c>
      <c r="D21" s="126">
        <f t="shared" si="1"/>
        <v>15.49</v>
      </c>
      <c r="E21" s="126">
        <v>15.49</v>
      </c>
      <c r="F21" s="126"/>
      <c r="G21" s="126"/>
    </row>
    <row r="22" spans="1:17" ht="18" customHeight="1">
      <c r="A22" s="14" t="s">
        <v>118</v>
      </c>
      <c r="B22" s="14" t="s">
        <v>119</v>
      </c>
      <c r="C22" s="126">
        <f t="shared" si="0"/>
        <v>284.77</v>
      </c>
      <c r="D22" s="126">
        <f t="shared" si="1"/>
        <v>284.77</v>
      </c>
      <c r="E22" s="126">
        <v>284.77</v>
      </c>
      <c r="F22" s="126"/>
      <c r="G22" s="126"/>
    </row>
    <row r="23" spans="1:17" ht="18" customHeight="1">
      <c r="A23" s="14" t="s">
        <v>120</v>
      </c>
      <c r="B23" s="14" t="s">
        <v>121</v>
      </c>
      <c r="C23" s="126">
        <f t="shared" si="0"/>
        <v>284.77</v>
      </c>
      <c r="D23" s="126">
        <f t="shared" si="1"/>
        <v>284.77</v>
      </c>
      <c r="E23" s="126">
        <v>284.77</v>
      </c>
      <c r="F23" s="126"/>
      <c r="G23" s="126"/>
    </row>
    <row r="24" spans="1:17" ht="18" customHeight="1">
      <c r="A24" s="14" t="s">
        <v>122</v>
      </c>
      <c r="B24" s="14" t="s">
        <v>123</v>
      </c>
      <c r="C24" s="126">
        <f t="shared" si="0"/>
        <v>284.77</v>
      </c>
      <c r="D24" s="126">
        <f t="shared" si="1"/>
        <v>284.77</v>
      </c>
      <c r="E24" s="126">
        <v>284.77</v>
      </c>
      <c r="F24" s="126"/>
      <c r="G24" s="126"/>
    </row>
    <row r="25" spans="1:17" ht="18" customHeight="1">
      <c r="A25" s="231" t="s">
        <v>124</v>
      </c>
      <c r="B25" s="232" t="s">
        <v>124</v>
      </c>
      <c r="C25" s="126">
        <f>C7+C10+C18+C22</f>
        <v>3736.47</v>
      </c>
      <c r="D25" s="126">
        <f t="shared" ref="D25:G25" si="3">D7+D10+D18+D22</f>
        <v>3730.62</v>
      </c>
      <c r="E25" s="126">
        <f t="shared" si="3"/>
        <v>3171.54</v>
      </c>
      <c r="F25" s="126">
        <f t="shared" si="3"/>
        <v>559.08000000000004</v>
      </c>
      <c r="G25" s="126">
        <f t="shared" si="3"/>
        <v>5.85</v>
      </c>
    </row>
  </sheetData>
  <autoFilter ref="A6:G25" xr:uid="{00000000-0009-0000-0000-000004000000}"/>
  <mergeCells count="7">
    <mergeCell ref="A2:G2"/>
    <mergeCell ref="A3:E3"/>
    <mergeCell ref="A4:B4"/>
    <mergeCell ref="D4:F4"/>
    <mergeCell ref="A25:B25"/>
    <mergeCell ref="C4:C5"/>
    <mergeCell ref="G4:G5"/>
  </mergeCells>
  <phoneticPr fontId="21" type="noConversion"/>
  <printOptions horizontalCentered="1"/>
  <pageMargins left="0.38541666666666702" right="0.38541666666666702" top="0.58333333333333304" bottom="0.58333333333333304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17"/>
  <sheetViews>
    <sheetView workbookViewId="0">
      <pane xSplit="3" ySplit="7" topLeftCell="O8" activePane="bottomRight" state="frozen"/>
      <selection pane="topRight"/>
      <selection pane="bottomLeft"/>
      <selection pane="bottomRight" activeCell="S83" sqref="S83:S84"/>
    </sheetView>
  </sheetViews>
  <sheetFormatPr defaultColWidth="10.625" defaultRowHeight="14.25" customHeight="1"/>
  <cols>
    <col min="1" max="1" width="6.875" style="64" customWidth="1"/>
    <col min="2" max="2" width="8.375" style="118" customWidth="1"/>
    <col min="3" max="3" width="51.375" style="64" customWidth="1"/>
    <col min="4" max="4" width="10.75" style="21" customWidth="1"/>
    <col min="5" max="5" width="11.25" style="39" customWidth="1"/>
    <col min="6" max="7" width="15.75" style="39" customWidth="1"/>
    <col min="8" max="8" width="11.25" style="39" customWidth="1"/>
    <col min="9" max="10" width="15.75" style="39" customWidth="1"/>
    <col min="11" max="11" width="11.25" style="21" customWidth="1"/>
    <col min="12" max="13" width="15.75" style="21" customWidth="1"/>
    <col min="14" max="14" width="9" style="64" customWidth="1"/>
    <col min="15" max="15" width="9" style="118" customWidth="1"/>
    <col min="16" max="16" width="48.25" style="64" customWidth="1"/>
    <col min="17" max="17" width="10.75" style="21" customWidth="1"/>
    <col min="18" max="18" width="11.25" style="39" customWidth="1"/>
    <col min="19" max="20" width="15.75" style="39" customWidth="1"/>
    <col min="21" max="21" width="11.25" style="39" customWidth="1"/>
    <col min="22" max="22" width="15.75" style="39" customWidth="1"/>
    <col min="23" max="23" width="15.75" style="21" customWidth="1"/>
    <col min="24" max="24" width="11.25" style="21" customWidth="1"/>
    <col min="25" max="25" width="15.75" style="21" customWidth="1"/>
    <col min="26" max="26" width="15.75" style="39" customWidth="1"/>
    <col min="27" max="27" width="10.625" style="21" customWidth="1"/>
    <col min="28" max="16384" width="10.625" style="21"/>
  </cols>
  <sheetData>
    <row r="1" spans="1:26" ht="12" customHeight="1">
      <c r="D1" s="23"/>
      <c r="K1" s="23"/>
      <c r="L1" s="23"/>
      <c r="M1" s="23"/>
      <c r="Q1" s="23"/>
      <c r="W1" s="22"/>
      <c r="X1" s="22"/>
      <c r="Y1" s="22"/>
      <c r="Z1" s="18" t="s">
        <v>170</v>
      </c>
    </row>
    <row r="2" spans="1:26" ht="39" customHeight="1">
      <c r="A2" s="238" t="s">
        <v>171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</row>
    <row r="3" spans="1:26" ht="19.5" customHeight="1">
      <c r="A3" s="239" t="s">
        <v>2</v>
      </c>
      <c r="B3" s="240"/>
      <c r="C3" s="226"/>
      <c r="D3" s="23"/>
      <c r="K3" s="23"/>
      <c r="L3" s="23"/>
      <c r="M3" s="23"/>
      <c r="Q3" s="23"/>
      <c r="W3" s="67"/>
      <c r="X3" s="67"/>
      <c r="Y3" s="67"/>
      <c r="Z3" s="67" t="s">
        <v>3</v>
      </c>
    </row>
    <row r="4" spans="1:26" ht="19.5" customHeight="1">
      <c r="A4" s="241" t="s">
        <v>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8"/>
      <c r="N4" s="241" t="s">
        <v>5</v>
      </c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8"/>
    </row>
    <row r="5" spans="1:26" ht="21.75" customHeight="1">
      <c r="A5" s="228" t="s">
        <v>172</v>
      </c>
      <c r="B5" s="242"/>
      <c r="C5" s="229"/>
      <c r="D5" s="237" t="s">
        <v>54</v>
      </c>
      <c r="E5" s="241" t="s">
        <v>57</v>
      </c>
      <c r="F5" s="207"/>
      <c r="G5" s="208"/>
      <c r="H5" s="241" t="s">
        <v>58</v>
      </c>
      <c r="I5" s="207"/>
      <c r="J5" s="208"/>
      <c r="K5" s="241" t="s">
        <v>59</v>
      </c>
      <c r="L5" s="207"/>
      <c r="M5" s="208"/>
      <c r="N5" s="228" t="s">
        <v>173</v>
      </c>
      <c r="O5" s="242"/>
      <c r="P5" s="229"/>
      <c r="Q5" s="237" t="s">
        <v>54</v>
      </c>
      <c r="R5" s="230" t="s">
        <v>57</v>
      </c>
      <c r="S5" s="243"/>
      <c r="T5" s="244"/>
      <c r="U5" s="230" t="s">
        <v>58</v>
      </c>
      <c r="V5" s="243"/>
      <c r="W5" s="208"/>
      <c r="X5" s="241" t="s">
        <v>59</v>
      </c>
      <c r="Y5" s="207"/>
      <c r="Z5" s="244"/>
    </row>
    <row r="6" spans="1:26" ht="17.25" customHeight="1">
      <c r="A6" s="119" t="s">
        <v>174</v>
      </c>
      <c r="B6" s="119" t="s">
        <v>175</v>
      </c>
      <c r="C6" s="119" t="s">
        <v>72</v>
      </c>
      <c r="D6" s="217"/>
      <c r="E6" s="32" t="s">
        <v>56</v>
      </c>
      <c r="F6" s="32" t="s">
        <v>73</v>
      </c>
      <c r="G6" s="32" t="s">
        <v>74</v>
      </c>
      <c r="H6" s="32" t="s">
        <v>56</v>
      </c>
      <c r="I6" s="32" t="s">
        <v>73</v>
      </c>
      <c r="J6" s="32" t="s">
        <v>74</v>
      </c>
      <c r="K6" s="32" t="s">
        <v>56</v>
      </c>
      <c r="L6" s="32" t="s">
        <v>73</v>
      </c>
      <c r="M6" s="32" t="s">
        <v>74</v>
      </c>
      <c r="N6" s="119" t="s">
        <v>174</v>
      </c>
      <c r="O6" s="119" t="s">
        <v>175</v>
      </c>
      <c r="P6" s="119" t="s">
        <v>72</v>
      </c>
      <c r="Q6" s="217"/>
      <c r="R6" s="32" t="s">
        <v>56</v>
      </c>
      <c r="S6" s="32" t="s">
        <v>73</v>
      </c>
      <c r="T6" s="32" t="s">
        <v>74</v>
      </c>
      <c r="U6" s="32" t="s">
        <v>56</v>
      </c>
      <c r="V6" s="32" t="s">
        <v>73</v>
      </c>
      <c r="W6" s="32" t="s">
        <v>74</v>
      </c>
      <c r="X6" s="32" t="s">
        <v>56</v>
      </c>
      <c r="Y6" s="32" t="s">
        <v>73</v>
      </c>
      <c r="Z6" s="13" t="s">
        <v>74</v>
      </c>
    </row>
    <row r="7" spans="1:26" ht="14.25" customHeight="1">
      <c r="A7" s="119" t="s">
        <v>164</v>
      </c>
      <c r="B7" s="119" t="s">
        <v>165</v>
      </c>
      <c r="C7" s="119" t="s">
        <v>166</v>
      </c>
      <c r="D7" s="119" t="s">
        <v>167</v>
      </c>
      <c r="E7" s="68" t="s">
        <v>168</v>
      </c>
      <c r="F7" s="68" t="s">
        <v>169</v>
      </c>
      <c r="G7" s="68" t="s">
        <v>176</v>
      </c>
      <c r="H7" s="68" t="s">
        <v>177</v>
      </c>
      <c r="I7" s="68" t="s">
        <v>178</v>
      </c>
      <c r="J7" s="68" t="s">
        <v>179</v>
      </c>
      <c r="K7" s="68" t="s">
        <v>180</v>
      </c>
      <c r="L7" s="68" t="s">
        <v>181</v>
      </c>
      <c r="M7" s="68" t="s">
        <v>182</v>
      </c>
      <c r="N7" s="68" t="s">
        <v>183</v>
      </c>
      <c r="O7" s="68" t="s">
        <v>184</v>
      </c>
      <c r="P7" s="68" t="s">
        <v>185</v>
      </c>
      <c r="Q7" s="68" t="s">
        <v>186</v>
      </c>
      <c r="R7" s="68" t="s">
        <v>187</v>
      </c>
      <c r="S7" s="68" t="s">
        <v>188</v>
      </c>
      <c r="T7" s="68" t="s">
        <v>189</v>
      </c>
      <c r="U7" s="68" t="s">
        <v>190</v>
      </c>
      <c r="V7" s="68" t="s">
        <v>191</v>
      </c>
      <c r="W7" s="68" t="s">
        <v>192</v>
      </c>
      <c r="X7" s="68" t="s">
        <v>193</v>
      </c>
      <c r="Y7" s="68" t="s">
        <v>194</v>
      </c>
      <c r="Z7" s="68" t="s">
        <v>195</v>
      </c>
    </row>
    <row r="8" spans="1:26" ht="16.5" customHeight="1">
      <c r="A8" s="33" t="s">
        <v>196</v>
      </c>
      <c r="B8" s="33" t="s">
        <v>45</v>
      </c>
      <c r="C8" s="33" t="s">
        <v>197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33" t="s">
        <v>198</v>
      </c>
      <c r="O8" s="33" t="s">
        <v>45</v>
      </c>
      <c r="P8" s="33" t="s">
        <v>199</v>
      </c>
      <c r="Q8" s="120">
        <f>R8</f>
        <v>3147.3799999999997</v>
      </c>
      <c r="R8" s="120">
        <f>SUM(R9:R21)</f>
        <v>3147.3799999999997</v>
      </c>
      <c r="S8" s="120">
        <f>SUM(S9:S21)</f>
        <v>3147.3799999999997</v>
      </c>
      <c r="T8" s="120"/>
      <c r="U8" s="120"/>
      <c r="V8" s="120"/>
      <c r="W8" s="120"/>
      <c r="X8" s="120"/>
      <c r="Y8" s="120"/>
      <c r="Z8" s="121"/>
    </row>
    <row r="9" spans="1:26" ht="16.5" customHeight="1">
      <c r="A9" s="33" t="s">
        <v>45</v>
      </c>
      <c r="B9" s="33" t="s">
        <v>200</v>
      </c>
      <c r="C9" s="33" t="s">
        <v>201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33" t="s">
        <v>45</v>
      </c>
      <c r="O9" s="33" t="s">
        <v>200</v>
      </c>
      <c r="P9" s="33" t="s">
        <v>202</v>
      </c>
      <c r="Q9" s="120">
        <f t="shared" ref="Q9:Q58" si="0">R9</f>
        <v>1044.73</v>
      </c>
      <c r="R9" s="120">
        <f>SUM(S9:T9)</f>
        <v>1044.73</v>
      </c>
      <c r="S9" s="120">
        <v>1044.73</v>
      </c>
      <c r="T9" s="120"/>
      <c r="U9" s="120"/>
      <c r="V9" s="120"/>
      <c r="W9" s="120"/>
      <c r="X9" s="120"/>
      <c r="Y9" s="120"/>
      <c r="Z9" s="121"/>
    </row>
    <row r="10" spans="1:26" ht="16.5" customHeight="1">
      <c r="A10" s="33" t="s">
        <v>45</v>
      </c>
      <c r="B10" s="33" t="s">
        <v>203</v>
      </c>
      <c r="C10" s="33" t="s">
        <v>204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33" t="s">
        <v>45</v>
      </c>
      <c r="O10" s="33" t="s">
        <v>203</v>
      </c>
      <c r="P10" s="33" t="s">
        <v>205</v>
      </c>
      <c r="Q10" s="120">
        <f t="shared" si="0"/>
        <v>391.8</v>
      </c>
      <c r="R10" s="120">
        <f t="shared" ref="R10:R58" si="1">SUM(S10:T10)</f>
        <v>391.8</v>
      </c>
      <c r="S10" s="120">
        <v>391.8</v>
      </c>
      <c r="T10" s="120"/>
      <c r="U10" s="120"/>
      <c r="V10" s="120"/>
      <c r="W10" s="120"/>
      <c r="X10" s="120"/>
      <c r="Y10" s="120"/>
      <c r="Z10" s="121"/>
    </row>
    <row r="11" spans="1:26" ht="16.5" customHeight="1">
      <c r="A11" s="33" t="s">
        <v>45</v>
      </c>
      <c r="B11" s="33" t="s">
        <v>206</v>
      </c>
      <c r="C11" s="33" t="s">
        <v>207</v>
      </c>
      <c r="D11" s="120"/>
      <c r="E11" s="120" t="s">
        <v>45</v>
      </c>
      <c r="F11" s="120"/>
      <c r="G11" s="120"/>
      <c r="H11" s="120" t="s">
        <v>45</v>
      </c>
      <c r="I11" s="120"/>
      <c r="J11" s="120"/>
      <c r="K11" s="120" t="s">
        <v>45</v>
      </c>
      <c r="L11" s="120"/>
      <c r="M11" s="120"/>
      <c r="N11" s="33" t="s">
        <v>45</v>
      </c>
      <c r="O11" s="33" t="s">
        <v>206</v>
      </c>
      <c r="P11" s="33" t="s">
        <v>208</v>
      </c>
      <c r="Q11" s="120">
        <f t="shared" si="0"/>
        <v>87.06</v>
      </c>
      <c r="R11" s="120">
        <f t="shared" si="1"/>
        <v>87.06</v>
      </c>
      <c r="S11" s="120">
        <v>87.06</v>
      </c>
      <c r="T11" s="120"/>
      <c r="U11" s="120"/>
      <c r="V11" s="120"/>
      <c r="W11" s="120"/>
      <c r="X11" s="120"/>
      <c r="Y11" s="120"/>
      <c r="Z11" s="121"/>
    </row>
    <row r="12" spans="1:26" ht="16.5" customHeight="1">
      <c r="A12" s="33" t="s">
        <v>45</v>
      </c>
      <c r="B12" s="33" t="s">
        <v>209</v>
      </c>
      <c r="C12" s="33" t="s">
        <v>210</v>
      </c>
      <c r="D12" s="120"/>
      <c r="E12" s="120" t="s">
        <v>45</v>
      </c>
      <c r="F12" s="120"/>
      <c r="G12" s="120"/>
      <c r="H12" s="120" t="s">
        <v>45</v>
      </c>
      <c r="I12" s="120"/>
      <c r="J12" s="120"/>
      <c r="K12" s="120" t="s">
        <v>45</v>
      </c>
      <c r="L12" s="120"/>
      <c r="M12" s="120"/>
      <c r="N12" s="33" t="s">
        <v>45</v>
      </c>
      <c r="O12" s="33" t="s">
        <v>211</v>
      </c>
      <c r="P12" s="33" t="s">
        <v>212</v>
      </c>
      <c r="Q12" s="120"/>
      <c r="R12" s="120"/>
      <c r="S12" s="120"/>
      <c r="T12" s="120"/>
      <c r="U12" s="120" t="s">
        <v>45</v>
      </c>
      <c r="V12" s="120"/>
      <c r="W12" s="120"/>
      <c r="X12" s="120" t="s">
        <v>45</v>
      </c>
      <c r="Y12" s="120"/>
      <c r="Z12" s="121"/>
    </row>
    <row r="13" spans="1:26" ht="16.5" customHeight="1">
      <c r="A13" s="33" t="s">
        <v>213</v>
      </c>
      <c r="B13" s="33" t="s">
        <v>45</v>
      </c>
      <c r="C13" s="33" t="s">
        <v>214</v>
      </c>
      <c r="D13" s="120"/>
      <c r="E13" s="120" t="s">
        <v>45</v>
      </c>
      <c r="F13" s="120"/>
      <c r="G13" s="120"/>
      <c r="H13" s="120" t="s">
        <v>45</v>
      </c>
      <c r="I13" s="120"/>
      <c r="J13" s="120"/>
      <c r="K13" s="120" t="s">
        <v>45</v>
      </c>
      <c r="L13" s="120"/>
      <c r="M13" s="120"/>
      <c r="N13" s="33" t="s">
        <v>45</v>
      </c>
      <c r="O13" s="33" t="s">
        <v>215</v>
      </c>
      <c r="P13" s="33" t="s">
        <v>216</v>
      </c>
      <c r="Q13" s="120">
        <f t="shared" si="0"/>
        <v>851.01</v>
      </c>
      <c r="R13" s="120">
        <f t="shared" si="1"/>
        <v>851.01</v>
      </c>
      <c r="S13" s="120">
        <v>851.01</v>
      </c>
      <c r="T13" s="120"/>
      <c r="U13" s="120"/>
      <c r="V13" s="120"/>
      <c r="W13" s="120"/>
      <c r="X13" s="120"/>
      <c r="Y13" s="120"/>
      <c r="Z13" s="121"/>
    </row>
    <row r="14" spans="1:26" ht="16.5" customHeight="1">
      <c r="A14" s="33" t="s">
        <v>45</v>
      </c>
      <c r="B14" s="33" t="s">
        <v>200</v>
      </c>
      <c r="C14" s="33" t="s">
        <v>217</v>
      </c>
      <c r="D14" s="120"/>
      <c r="E14" s="120" t="s">
        <v>45</v>
      </c>
      <c r="F14" s="120"/>
      <c r="G14" s="120"/>
      <c r="H14" s="120" t="s">
        <v>45</v>
      </c>
      <c r="I14" s="120"/>
      <c r="J14" s="120"/>
      <c r="K14" s="120" t="s">
        <v>45</v>
      </c>
      <c r="L14" s="120"/>
      <c r="M14" s="120"/>
      <c r="N14" s="33" t="s">
        <v>45</v>
      </c>
      <c r="O14" s="33" t="s">
        <v>218</v>
      </c>
      <c r="P14" s="33" t="s">
        <v>219</v>
      </c>
      <c r="Q14" s="120">
        <f t="shared" si="0"/>
        <v>326.18</v>
      </c>
      <c r="R14" s="120">
        <f t="shared" si="1"/>
        <v>326.18</v>
      </c>
      <c r="S14" s="120">
        <v>326.18</v>
      </c>
      <c r="T14" s="120"/>
      <c r="U14" s="120"/>
      <c r="V14" s="120"/>
      <c r="W14" s="120"/>
      <c r="X14" s="120"/>
      <c r="Y14" s="120"/>
      <c r="Z14" s="121"/>
    </row>
    <row r="15" spans="1:26" ht="16.5" customHeight="1">
      <c r="A15" s="33" t="s">
        <v>45</v>
      </c>
      <c r="B15" s="33" t="s">
        <v>203</v>
      </c>
      <c r="C15" s="33" t="s">
        <v>220</v>
      </c>
      <c r="D15" s="120"/>
      <c r="E15" s="120" t="s">
        <v>45</v>
      </c>
      <c r="F15" s="120"/>
      <c r="G15" s="120"/>
      <c r="H15" s="120" t="s">
        <v>45</v>
      </c>
      <c r="I15" s="120"/>
      <c r="J15" s="120"/>
      <c r="K15" s="120" t="s">
        <v>45</v>
      </c>
      <c r="L15" s="120"/>
      <c r="M15" s="120"/>
      <c r="N15" s="33" t="s">
        <v>45</v>
      </c>
      <c r="O15" s="33" t="s">
        <v>221</v>
      </c>
      <c r="P15" s="33" t="s">
        <v>222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1"/>
    </row>
    <row r="16" spans="1:26" ht="16.5" customHeight="1">
      <c r="A16" s="33" t="s">
        <v>45</v>
      </c>
      <c r="B16" s="33" t="s">
        <v>206</v>
      </c>
      <c r="C16" s="33" t="s">
        <v>223</v>
      </c>
      <c r="D16" s="120"/>
      <c r="E16" s="120" t="s">
        <v>45</v>
      </c>
      <c r="F16" s="120"/>
      <c r="G16" s="120"/>
      <c r="H16" s="120" t="s">
        <v>45</v>
      </c>
      <c r="I16" s="120"/>
      <c r="J16" s="120"/>
      <c r="K16" s="120" t="s">
        <v>45</v>
      </c>
      <c r="L16" s="120"/>
      <c r="M16" s="120"/>
      <c r="N16" s="33" t="s">
        <v>45</v>
      </c>
      <c r="O16" s="33" t="s">
        <v>179</v>
      </c>
      <c r="P16" s="33" t="s">
        <v>224</v>
      </c>
      <c r="Q16" s="120">
        <f t="shared" si="0"/>
        <v>132.68</v>
      </c>
      <c r="R16" s="120">
        <f t="shared" si="1"/>
        <v>132.68</v>
      </c>
      <c r="S16" s="120">
        <v>132.68</v>
      </c>
      <c r="T16" s="120"/>
      <c r="U16" s="120"/>
      <c r="V16" s="120"/>
      <c r="W16" s="120"/>
      <c r="X16" s="120"/>
      <c r="Y16" s="120"/>
      <c r="Z16" s="121"/>
    </row>
    <row r="17" spans="1:26" ht="16.5" customHeight="1">
      <c r="A17" s="33" t="s">
        <v>45</v>
      </c>
      <c r="B17" s="33" t="s">
        <v>225</v>
      </c>
      <c r="C17" s="33" t="s">
        <v>226</v>
      </c>
      <c r="D17" s="120"/>
      <c r="E17" s="120" t="s">
        <v>45</v>
      </c>
      <c r="F17" s="120"/>
      <c r="G17" s="120"/>
      <c r="H17" s="120" t="s">
        <v>45</v>
      </c>
      <c r="I17" s="120"/>
      <c r="J17" s="120"/>
      <c r="K17" s="120" t="s">
        <v>45</v>
      </c>
      <c r="L17" s="120"/>
      <c r="M17" s="120"/>
      <c r="N17" s="33" t="s">
        <v>45</v>
      </c>
      <c r="O17" s="33" t="s">
        <v>180</v>
      </c>
      <c r="P17" s="33" t="s">
        <v>227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1"/>
    </row>
    <row r="18" spans="1:26" ht="16.5" customHeight="1">
      <c r="A18" s="33" t="s">
        <v>45</v>
      </c>
      <c r="B18" s="33" t="s">
        <v>228</v>
      </c>
      <c r="C18" s="33" t="s">
        <v>229</v>
      </c>
      <c r="D18" s="120"/>
      <c r="E18" s="120" t="s">
        <v>45</v>
      </c>
      <c r="F18" s="120"/>
      <c r="G18" s="120"/>
      <c r="H18" s="120" t="s">
        <v>45</v>
      </c>
      <c r="I18" s="120"/>
      <c r="J18" s="120"/>
      <c r="K18" s="120" t="s">
        <v>45</v>
      </c>
      <c r="L18" s="120"/>
      <c r="M18" s="120"/>
      <c r="N18" s="33" t="s">
        <v>45</v>
      </c>
      <c r="O18" s="33" t="s">
        <v>181</v>
      </c>
      <c r="P18" s="33" t="s">
        <v>230</v>
      </c>
      <c r="Q18" s="120">
        <f t="shared" si="0"/>
        <v>29.15</v>
      </c>
      <c r="R18" s="120">
        <f t="shared" si="1"/>
        <v>29.15</v>
      </c>
      <c r="S18" s="120">
        <v>29.15</v>
      </c>
      <c r="T18" s="120"/>
      <c r="U18" s="120"/>
      <c r="V18" s="120"/>
      <c r="W18" s="120"/>
      <c r="X18" s="120"/>
      <c r="Y18" s="120"/>
      <c r="Z18" s="121"/>
    </row>
    <row r="19" spans="1:26" ht="16.5" customHeight="1">
      <c r="A19" s="33" t="s">
        <v>45</v>
      </c>
      <c r="B19" s="33" t="s">
        <v>211</v>
      </c>
      <c r="C19" s="33" t="s">
        <v>231</v>
      </c>
      <c r="D19" s="120"/>
      <c r="E19" s="120" t="s">
        <v>45</v>
      </c>
      <c r="F19" s="120"/>
      <c r="G19" s="120"/>
      <c r="H19" s="120" t="s">
        <v>45</v>
      </c>
      <c r="I19" s="120"/>
      <c r="J19" s="120"/>
      <c r="K19" s="120" t="s">
        <v>45</v>
      </c>
      <c r="L19" s="120"/>
      <c r="M19" s="120"/>
      <c r="N19" s="33" t="s">
        <v>45</v>
      </c>
      <c r="O19" s="33" t="s">
        <v>182</v>
      </c>
      <c r="P19" s="33" t="s">
        <v>207</v>
      </c>
      <c r="Q19" s="120">
        <f t="shared" si="0"/>
        <v>284.77</v>
      </c>
      <c r="R19" s="120">
        <f t="shared" si="1"/>
        <v>284.77</v>
      </c>
      <c r="S19" s="120">
        <v>284.77</v>
      </c>
      <c r="T19" s="120"/>
      <c r="U19" s="120"/>
      <c r="V19" s="120"/>
      <c r="W19" s="120"/>
      <c r="X19" s="120"/>
      <c r="Y19" s="120"/>
      <c r="Z19" s="121"/>
    </row>
    <row r="20" spans="1:26" ht="16.5" customHeight="1">
      <c r="A20" s="33" t="s">
        <v>45</v>
      </c>
      <c r="B20" s="33" t="s">
        <v>215</v>
      </c>
      <c r="C20" s="33" t="s">
        <v>232</v>
      </c>
      <c r="D20" s="120"/>
      <c r="E20" s="120" t="s">
        <v>45</v>
      </c>
      <c r="F20" s="120"/>
      <c r="G20" s="120"/>
      <c r="H20" s="120" t="s">
        <v>45</v>
      </c>
      <c r="I20" s="120"/>
      <c r="J20" s="120"/>
      <c r="K20" s="120" t="s">
        <v>45</v>
      </c>
      <c r="L20" s="120"/>
      <c r="M20" s="120"/>
      <c r="N20" s="33" t="s">
        <v>45</v>
      </c>
      <c r="O20" s="33" t="s">
        <v>183</v>
      </c>
      <c r="P20" s="33" t="s">
        <v>233</v>
      </c>
      <c r="Q20" s="120"/>
      <c r="R20" s="120"/>
      <c r="S20" s="120"/>
      <c r="T20" s="120"/>
      <c r="U20" s="120" t="s">
        <v>45</v>
      </c>
      <c r="V20" s="120"/>
      <c r="W20" s="120"/>
      <c r="X20" s="120" t="s">
        <v>45</v>
      </c>
      <c r="Y20" s="120"/>
      <c r="Z20" s="121"/>
    </row>
    <row r="21" spans="1:26" ht="16.5" customHeight="1">
      <c r="A21" s="33" t="s">
        <v>45</v>
      </c>
      <c r="B21" s="33" t="s">
        <v>218</v>
      </c>
      <c r="C21" s="33" t="s">
        <v>234</v>
      </c>
      <c r="D21" s="120"/>
      <c r="E21" s="120" t="s">
        <v>45</v>
      </c>
      <c r="F21" s="120"/>
      <c r="G21" s="120"/>
      <c r="H21" s="120" t="s">
        <v>45</v>
      </c>
      <c r="I21" s="120"/>
      <c r="J21" s="120"/>
      <c r="K21" s="120" t="s">
        <v>45</v>
      </c>
      <c r="L21" s="120"/>
      <c r="M21" s="120"/>
      <c r="N21" s="33" t="s">
        <v>45</v>
      </c>
      <c r="O21" s="33" t="s">
        <v>209</v>
      </c>
      <c r="P21" s="33" t="s">
        <v>210</v>
      </c>
      <c r="Q21" s="120"/>
      <c r="R21" s="120"/>
      <c r="S21" s="120"/>
      <c r="T21" s="120"/>
      <c r="U21" s="120"/>
      <c r="V21" s="120"/>
      <c r="W21" s="120"/>
      <c r="X21" s="120"/>
      <c r="Y21" s="120"/>
      <c r="Z21" s="121"/>
    </row>
    <row r="22" spans="1:26" ht="16.5" customHeight="1">
      <c r="A22" s="33" t="s">
        <v>45</v>
      </c>
      <c r="B22" s="33" t="s">
        <v>221</v>
      </c>
      <c r="C22" s="33" t="s">
        <v>235</v>
      </c>
      <c r="D22" s="120"/>
      <c r="E22" s="120" t="s">
        <v>45</v>
      </c>
      <c r="F22" s="120"/>
      <c r="G22" s="120"/>
      <c r="H22" s="120" t="s">
        <v>45</v>
      </c>
      <c r="I22" s="120"/>
      <c r="J22" s="120"/>
      <c r="K22" s="120" t="s">
        <v>45</v>
      </c>
      <c r="L22" s="120"/>
      <c r="M22" s="120"/>
      <c r="N22" s="33" t="s">
        <v>236</v>
      </c>
      <c r="O22" s="33" t="s">
        <v>45</v>
      </c>
      <c r="P22" s="33" t="s">
        <v>237</v>
      </c>
      <c r="Q22" s="120">
        <f t="shared" si="0"/>
        <v>474.8</v>
      </c>
      <c r="R22" s="120">
        <f>SUM(R23:R49)</f>
        <v>474.8</v>
      </c>
      <c r="S22" s="120">
        <f>SUM(S23:S49)</f>
        <v>474.08</v>
      </c>
      <c r="T22" s="120">
        <v>0.72</v>
      </c>
      <c r="U22" s="120"/>
      <c r="V22" s="120"/>
      <c r="W22" s="120"/>
      <c r="X22" s="120"/>
      <c r="Y22" s="120"/>
      <c r="Z22" s="121"/>
    </row>
    <row r="23" spans="1:26" ht="16.5" customHeight="1">
      <c r="A23" s="33" t="s">
        <v>45</v>
      </c>
      <c r="B23" s="33" t="s">
        <v>209</v>
      </c>
      <c r="C23" s="33" t="s">
        <v>238</v>
      </c>
      <c r="D23" s="120"/>
      <c r="E23" s="120" t="s">
        <v>45</v>
      </c>
      <c r="F23" s="120"/>
      <c r="G23" s="120"/>
      <c r="H23" s="120" t="s">
        <v>45</v>
      </c>
      <c r="I23" s="120"/>
      <c r="J23" s="120"/>
      <c r="K23" s="120" t="s">
        <v>45</v>
      </c>
      <c r="L23" s="120"/>
      <c r="M23" s="120"/>
      <c r="N23" s="33" t="s">
        <v>45</v>
      </c>
      <c r="O23" s="33" t="s">
        <v>200</v>
      </c>
      <c r="P23" s="33" t="s">
        <v>239</v>
      </c>
      <c r="Q23" s="120">
        <f t="shared" si="0"/>
        <v>82.8</v>
      </c>
      <c r="R23" s="120">
        <f t="shared" si="1"/>
        <v>82.8</v>
      </c>
      <c r="S23" s="120">
        <v>82.08</v>
      </c>
      <c r="T23" s="120">
        <v>0.72</v>
      </c>
      <c r="U23" s="120"/>
      <c r="V23" s="120"/>
      <c r="W23" s="120"/>
      <c r="X23" s="120"/>
      <c r="Y23" s="120"/>
      <c r="Z23" s="121"/>
    </row>
    <row r="24" spans="1:26" ht="16.5" customHeight="1">
      <c r="A24" s="33" t="s">
        <v>240</v>
      </c>
      <c r="B24" s="33" t="s">
        <v>45</v>
      </c>
      <c r="C24" s="33" t="s">
        <v>241</v>
      </c>
      <c r="D24" s="120"/>
      <c r="E24" s="120" t="s">
        <v>45</v>
      </c>
      <c r="F24" s="120"/>
      <c r="G24" s="120"/>
      <c r="H24" s="120" t="s">
        <v>45</v>
      </c>
      <c r="I24" s="120"/>
      <c r="J24" s="120"/>
      <c r="K24" s="120" t="s">
        <v>45</v>
      </c>
      <c r="L24" s="120"/>
      <c r="M24" s="120"/>
      <c r="N24" s="33" t="s">
        <v>45</v>
      </c>
      <c r="O24" s="33" t="s">
        <v>203</v>
      </c>
      <c r="P24" s="33" t="s">
        <v>242</v>
      </c>
      <c r="Q24" s="120">
        <f t="shared" si="0"/>
        <v>10</v>
      </c>
      <c r="R24" s="120">
        <f t="shared" si="1"/>
        <v>10</v>
      </c>
      <c r="S24" s="120">
        <v>10</v>
      </c>
      <c r="T24" s="120"/>
      <c r="U24" s="120"/>
      <c r="V24" s="120"/>
      <c r="W24" s="120"/>
      <c r="X24" s="120"/>
      <c r="Y24" s="120"/>
      <c r="Z24" s="121"/>
    </row>
    <row r="25" spans="1:26" ht="16.5" customHeight="1">
      <c r="A25" s="33" t="s">
        <v>45</v>
      </c>
      <c r="B25" s="33" t="s">
        <v>200</v>
      </c>
      <c r="C25" s="33" t="s">
        <v>243</v>
      </c>
      <c r="D25" s="120"/>
      <c r="E25" s="120" t="s">
        <v>45</v>
      </c>
      <c r="F25" s="120"/>
      <c r="G25" s="120"/>
      <c r="H25" s="120" t="s">
        <v>45</v>
      </c>
      <c r="I25" s="120"/>
      <c r="J25" s="120"/>
      <c r="K25" s="120" t="s">
        <v>45</v>
      </c>
      <c r="L25" s="120"/>
      <c r="M25" s="120"/>
      <c r="N25" s="33" t="s">
        <v>45</v>
      </c>
      <c r="O25" s="33" t="s">
        <v>206</v>
      </c>
      <c r="P25" s="33" t="s">
        <v>244</v>
      </c>
      <c r="Q25" s="120"/>
      <c r="R25" s="120"/>
      <c r="S25" s="120"/>
      <c r="T25" s="120"/>
      <c r="U25" s="120" t="s">
        <v>45</v>
      </c>
      <c r="V25" s="120"/>
      <c r="W25" s="120"/>
      <c r="X25" s="120" t="s">
        <v>45</v>
      </c>
      <c r="Y25" s="120"/>
      <c r="Z25" s="121"/>
    </row>
    <row r="26" spans="1:26" ht="16.5" customHeight="1">
      <c r="A26" s="33" t="s">
        <v>45</v>
      </c>
      <c r="B26" s="33" t="s">
        <v>203</v>
      </c>
      <c r="C26" s="33" t="s">
        <v>245</v>
      </c>
      <c r="D26" s="120"/>
      <c r="E26" s="120" t="s">
        <v>45</v>
      </c>
      <c r="F26" s="120"/>
      <c r="G26" s="120"/>
      <c r="H26" s="120" t="s">
        <v>45</v>
      </c>
      <c r="I26" s="120"/>
      <c r="J26" s="120"/>
      <c r="K26" s="120" t="s">
        <v>45</v>
      </c>
      <c r="L26" s="120"/>
      <c r="M26" s="120"/>
      <c r="N26" s="33" t="s">
        <v>45</v>
      </c>
      <c r="O26" s="33" t="s">
        <v>225</v>
      </c>
      <c r="P26" s="33" t="s">
        <v>246</v>
      </c>
      <c r="Q26" s="120"/>
      <c r="R26" s="120"/>
      <c r="S26" s="120"/>
      <c r="T26" s="120"/>
      <c r="U26" s="120" t="s">
        <v>45</v>
      </c>
      <c r="V26" s="120"/>
      <c r="W26" s="120"/>
      <c r="X26" s="120" t="s">
        <v>45</v>
      </c>
      <c r="Y26" s="120"/>
      <c r="Z26" s="121"/>
    </row>
    <row r="27" spans="1:26" ht="16.5" customHeight="1">
      <c r="A27" s="33" t="s">
        <v>45</v>
      </c>
      <c r="B27" s="33" t="s">
        <v>206</v>
      </c>
      <c r="C27" s="33" t="s">
        <v>247</v>
      </c>
      <c r="D27" s="120"/>
      <c r="E27" s="120" t="s">
        <v>45</v>
      </c>
      <c r="F27" s="120"/>
      <c r="G27" s="120"/>
      <c r="H27" s="120" t="s">
        <v>45</v>
      </c>
      <c r="I27" s="120"/>
      <c r="J27" s="120"/>
      <c r="K27" s="120" t="s">
        <v>45</v>
      </c>
      <c r="L27" s="120"/>
      <c r="M27" s="120"/>
      <c r="N27" s="33" t="s">
        <v>45</v>
      </c>
      <c r="O27" s="33" t="s">
        <v>228</v>
      </c>
      <c r="P27" s="33" t="s">
        <v>248</v>
      </c>
      <c r="Q27" s="120"/>
      <c r="R27" s="120"/>
      <c r="S27" s="120"/>
      <c r="T27" s="120"/>
      <c r="U27" s="120" t="s">
        <v>45</v>
      </c>
      <c r="V27" s="120"/>
      <c r="W27" s="120"/>
      <c r="X27" s="120" t="s">
        <v>45</v>
      </c>
      <c r="Y27" s="120"/>
      <c r="Z27" s="121"/>
    </row>
    <row r="28" spans="1:26" ht="16.5" customHeight="1">
      <c r="A28" s="33" t="s">
        <v>45</v>
      </c>
      <c r="B28" s="33" t="s">
        <v>228</v>
      </c>
      <c r="C28" s="33" t="s">
        <v>249</v>
      </c>
      <c r="D28" s="120"/>
      <c r="E28" s="120" t="s">
        <v>45</v>
      </c>
      <c r="F28" s="120"/>
      <c r="G28" s="120"/>
      <c r="H28" s="120" t="s">
        <v>45</v>
      </c>
      <c r="I28" s="120"/>
      <c r="J28" s="120"/>
      <c r="K28" s="120" t="s">
        <v>45</v>
      </c>
      <c r="L28" s="120"/>
      <c r="M28" s="120"/>
      <c r="N28" s="33" t="s">
        <v>45</v>
      </c>
      <c r="O28" s="33" t="s">
        <v>211</v>
      </c>
      <c r="P28" s="33" t="s">
        <v>250</v>
      </c>
      <c r="Q28" s="120"/>
      <c r="R28" s="120"/>
      <c r="S28" s="120"/>
      <c r="T28" s="120"/>
      <c r="U28" s="120" t="s">
        <v>45</v>
      </c>
      <c r="V28" s="120"/>
      <c r="W28" s="120"/>
      <c r="X28" s="120" t="s">
        <v>45</v>
      </c>
      <c r="Y28" s="120"/>
      <c r="Z28" s="121"/>
    </row>
    <row r="29" spans="1:26" ht="16.5" customHeight="1">
      <c r="A29" s="33" t="s">
        <v>45</v>
      </c>
      <c r="B29" s="33" t="s">
        <v>211</v>
      </c>
      <c r="C29" s="33" t="s">
        <v>251</v>
      </c>
      <c r="D29" s="120"/>
      <c r="E29" s="120" t="s">
        <v>45</v>
      </c>
      <c r="F29" s="120"/>
      <c r="G29" s="120"/>
      <c r="H29" s="120" t="s">
        <v>45</v>
      </c>
      <c r="I29" s="120"/>
      <c r="J29" s="120"/>
      <c r="K29" s="120" t="s">
        <v>45</v>
      </c>
      <c r="L29" s="120"/>
      <c r="M29" s="120"/>
      <c r="N29" s="33" t="s">
        <v>45</v>
      </c>
      <c r="O29" s="33" t="s">
        <v>215</v>
      </c>
      <c r="P29" s="33" t="s">
        <v>252</v>
      </c>
      <c r="Q29" s="120">
        <f t="shared" si="0"/>
        <v>1.5</v>
      </c>
      <c r="R29" s="120">
        <f t="shared" si="1"/>
        <v>1.5</v>
      </c>
      <c r="S29" s="120">
        <v>1.5</v>
      </c>
      <c r="T29" s="120"/>
      <c r="U29" s="120"/>
      <c r="V29" s="120"/>
      <c r="W29" s="120"/>
      <c r="X29" s="120"/>
      <c r="Y29" s="120"/>
      <c r="Z29" s="121"/>
    </row>
    <row r="30" spans="1:26" ht="16.5" customHeight="1">
      <c r="A30" s="33" t="s">
        <v>45</v>
      </c>
      <c r="B30" s="33" t="s">
        <v>215</v>
      </c>
      <c r="C30" s="33" t="s">
        <v>253</v>
      </c>
      <c r="D30" s="120"/>
      <c r="E30" s="120" t="s">
        <v>45</v>
      </c>
      <c r="F30" s="120"/>
      <c r="G30" s="120"/>
      <c r="H30" s="120" t="s">
        <v>45</v>
      </c>
      <c r="I30" s="120"/>
      <c r="J30" s="120"/>
      <c r="K30" s="120" t="s">
        <v>45</v>
      </c>
      <c r="L30" s="120"/>
      <c r="M30" s="120"/>
      <c r="N30" s="33" t="s">
        <v>45</v>
      </c>
      <c r="O30" s="33" t="s">
        <v>218</v>
      </c>
      <c r="P30" s="33" t="s">
        <v>254</v>
      </c>
      <c r="Q30" s="120"/>
      <c r="R30" s="120"/>
      <c r="S30" s="120"/>
      <c r="T30" s="120"/>
      <c r="U30" s="120" t="s">
        <v>45</v>
      </c>
      <c r="V30" s="120"/>
      <c r="W30" s="120"/>
      <c r="X30" s="120" t="s">
        <v>45</v>
      </c>
      <c r="Y30" s="120"/>
      <c r="Z30" s="121"/>
    </row>
    <row r="31" spans="1:26" ht="16.5" customHeight="1">
      <c r="A31" s="33" t="s">
        <v>45</v>
      </c>
      <c r="B31" s="33" t="s">
        <v>209</v>
      </c>
      <c r="C31" s="33" t="s">
        <v>255</v>
      </c>
      <c r="D31" s="120"/>
      <c r="E31" s="120" t="s">
        <v>45</v>
      </c>
      <c r="F31" s="120"/>
      <c r="G31" s="120"/>
      <c r="H31" s="120" t="s">
        <v>45</v>
      </c>
      <c r="I31" s="120"/>
      <c r="J31" s="120"/>
      <c r="K31" s="120" t="s">
        <v>45</v>
      </c>
      <c r="L31" s="120"/>
      <c r="M31" s="120"/>
      <c r="N31" s="33" t="s">
        <v>45</v>
      </c>
      <c r="O31" s="33" t="s">
        <v>221</v>
      </c>
      <c r="P31" s="33" t="s">
        <v>256</v>
      </c>
      <c r="Q31" s="120">
        <f t="shared" si="0"/>
        <v>155.07</v>
      </c>
      <c r="R31" s="120">
        <f t="shared" si="1"/>
        <v>155.07</v>
      </c>
      <c r="S31" s="120">
        <v>155.07</v>
      </c>
      <c r="T31" s="120"/>
      <c r="U31" s="120"/>
      <c r="V31" s="120"/>
      <c r="W31" s="120"/>
      <c r="X31" s="120"/>
      <c r="Y31" s="120"/>
      <c r="Z31" s="121"/>
    </row>
    <row r="32" spans="1:26" ht="16.5" customHeight="1">
      <c r="A32" s="33" t="s">
        <v>257</v>
      </c>
      <c r="B32" s="33" t="s">
        <v>45</v>
      </c>
      <c r="C32" s="33" t="s">
        <v>258</v>
      </c>
      <c r="D32" s="120"/>
      <c r="E32" s="120" t="s">
        <v>45</v>
      </c>
      <c r="F32" s="120"/>
      <c r="G32" s="120"/>
      <c r="H32" s="120" t="s">
        <v>45</v>
      </c>
      <c r="I32" s="120"/>
      <c r="J32" s="120"/>
      <c r="K32" s="120" t="s">
        <v>45</v>
      </c>
      <c r="L32" s="120"/>
      <c r="M32" s="120"/>
      <c r="N32" s="33" t="s">
        <v>45</v>
      </c>
      <c r="O32" s="33" t="s">
        <v>180</v>
      </c>
      <c r="P32" s="33" t="s">
        <v>259</v>
      </c>
      <c r="Q32" s="120">
        <f t="shared" si="0"/>
        <v>20.6</v>
      </c>
      <c r="R32" s="120">
        <f t="shared" si="1"/>
        <v>20.6</v>
      </c>
      <c r="S32" s="120">
        <v>20.6</v>
      </c>
      <c r="T32" s="120"/>
      <c r="U32" s="120"/>
      <c r="V32" s="120"/>
      <c r="W32" s="120"/>
      <c r="X32" s="120"/>
      <c r="Y32" s="120"/>
      <c r="Z32" s="121"/>
    </row>
    <row r="33" spans="1:26" ht="16.5" customHeight="1">
      <c r="A33" s="33" t="s">
        <v>45</v>
      </c>
      <c r="B33" s="33" t="s">
        <v>200</v>
      </c>
      <c r="C33" s="33" t="s">
        <v>243</v>
      </c>
      <c r="D33" s="120"/>
      <c r="E33" s="120" t="s">
        <v>45</v>
      </c>
      <c r="F33" s="120"/>
      <c r="G33" s="120"/>
      <c r="H33" s="120" t="s">
        <v>45</v>
      </c>
      <c r="I33" s="120"/>
      <c r="J33" s="120"/>
      <c r="K33" s="120" t="s">
        <v>45</v>
      </c>
      <c r="L33" s="120"/>
      <c r="M33" s="120"/>
      <c r="N33" s="33" t="s">
        <v>45</v>
      </c>
      <c r="O33" s="33" t="s">
        <v>181</v>
      </c>
      <c r="P33" s="33" t="s">
        <v>232</v>
      </c>
      <c r="Q33" s="120"/>
      <c r="R33" s="120"/>
      <c r="S33" s="120"/>
      <c r="T33" s="120"/>
      <c r="U33" s="120" t="s">
        <v>45</v>
      </c>
      <c r="V33" s="120"/>
      <c r="W33" s="120"/>
      <c r="X33" s="120" t="s">
        <v>45</v>
      </c>
      <c r="Y33" s="120"/>
      <c r="Z33" s="121"/>
    </row>
    <row r="34" spans="1:26" ht="16.5" customHeight="1">
      <c r="A34" s="33" t="s">
        <v>45</v>
      </c>
      <c r="B34" s="33" t="s">
        <v>203</v>
      </c>
      <c r="C34" s="33" t="s">
        <v>245</v>
      </c>
      <c r="D34" s="120"/>
      <c r="E34" s="120" t="s">
        <v>45</v>
      </c>
      <c r="F34" s="120"/>
      <c r="G34" s="120"/>
      <c r="H34" s="120" t="s">
        <v>45</v>
      </c>
      <c r="I34" s="120"/>
      <c r="J34" s="120"/>
      <c r="K34" s="120" t="s">
        <v>45</v>
      </c>
      <c r="L34" s="120"/>
      <c r="M34" s="120"/>
      <c r="N34" s="33" t="s">
        <v>45</v>
      </c>
      <c r="O34" s="33" t="s">
        <v>182</v>
      </c>
      <c r="P34" s="33" t="s">
        <v>235</v>
      </c>
      <c r="Q34" s="120">
        <f t="shared" si="0"/>
        <v>75</v>
      </c>
      <c r="R34" s="120">
        <f t="shared" si="1"/>
        <v>75</v>
      </c>
      <c r="S34" s="120">
        <v>75</v>
      </c>
      <c r="T34" s="120"/>
      <c r="U34" s="120"/>
      <c r="V34" s="120"/>
      <c r="W34" s="120"/>
      <c r="X34" s="120"/>
      <c r="Y34" s="120"/>
      <c r="Z34" s="121"/>
    </row>
    <row r="35" spans="1:26" ht="16.5" customHeight="1">
      <c r="A35" s="33" t="s">
        <v>45</v>
      </c>
      <c r="B35" s="33" t="s">
        <v>206</v>
      </c>
      <c r="C35" s="33" t="s">
        <v>247</v>
      </c>
      <c r="D35" s="120"/>
      <c r="E35" s="120" t="s">
        <v>45</v>
      </c>
      <c r="F35" s="120"/>
      <c r="G35" s="120"/>
      <c r="H35" s="120" t="s">
        <v>45</v>
      </c>
      <c r="I35" s="120"/>
      <c r="J35" s="120"/>
      <c r="K35" s="120" t="s">
        <v>45</v>
      </c>
      <c r="L35" s="120"/>
      <c r="M35" s="120"/>
      <c r="N35" s="33" t="s">
        <v>45</v>
      </c>
      <c r="O35" s="33" t="s">
        <v>183</v>
      </c>
      <c r="P35" s="33" t="s">
        <v>260</v>
      </c>
      <c r="Q35" s="120"/>
      <c r="R35" s="120"/>
      <c r="S35" s="120"/>
      <c r="T35" s="120"/>
      <c r="U35" s="120" t="s">
        <v>45</v>
      </c>
      <c r="V35" s="120"/>
      <c r="W35" s="120"/>
      <c r="X35" s="120" t="s">
        <v>45</v>
      </c>
      <c r="Y35" s="120"/>
      <c r="Z35" s="121"/>
    </row>
    <row r="36" spans="1:26" ht="16.5" customHeight="1">
      <c r="A36" s="33" t="s">
        <v>45</v>
      </c>
      <c r="B36" s="33" t="s">
        <v>225</v>
      </c>
      <c r="C36" s="33" t="s">
        <v>251</v>
      </c>
      <c r="D36" s="120"/>
      <c r="E36" s="120" t="s">
        <v>45</v>
      </c>
      <c r="F36" s="120"/>
      <c r="G36" s="120"/>
      <c r="H36" s="120" t="s">
        <v>45</v>
      </c>
      <c r="I36" s="120"/>
      <c r="J36" s="120"/>
      <c r="K36" s="120" t="s">
        <v>45</v>
      </c>
      <c r="L36" s="120"/>
      <c r="M36" s="120"/>
      <c r="N36" s="33" t="s">
        <v>45</v>
      </c>
      <c r="O36" s="33" t="s">
        <v>184</v>
      </c>
      <c r="P36" s="33" t="s">
        <v>220</v>
      </c>
      <c r="Q36" s="120"/>
      <c r="R36" s="120"/>
      <c r="S36" s="120"/>
      <c r="T36" s="120"/>
      <c r="U36" s="120"/>
      <c r="V36" s="120"/>
      <c r="W36" s="120"/>
      <c r="X36" s="120"/>
      <c r="Y36" s="120"/>
      <c r="Z36" s="121"/>
    </row>
    <row r="37" spans="1:26" ht="16.5" customHeight="1">
      <c r="A37" s="33" t="s">
        <v>45</v>
      </c>
      <c r="B37" s="33" t="s">
        <v>228</v>
      </c>
      <c r="C37" s="33" t="s">
        <v>253</v>
      </c>
      <c r="D37" s="120"/>
      <c r="E37" s="120" t="s">
        <v>45</v>
      </c>
      <c r="F37" s="120"/>
      <c r="G37" s="120"/>
      <c r="H37" s="120" t="s">
        <v>45</v>
      </c>
      <c r="I37" s="120"/>
      <c r="J37" s="120"/>
      <c r="K37" s="120" t="s">
        <v>45</v>
      </c>
      <c r="L37" s="120"/>
      <c r="M37" s="120"/>
      <c r="N37" s="33" t="s">
        <v>45</v>
      </c>
      <c r="O37" s="33" t="s">
        <v>185</v>
      </c>
      <c r="P37" s="33" t="s">
        <v>223</v>
      </c>
      <c r="Q37" s="120">
        <f t="shared" si="0"/>
        <v>16.52</v>
      </c>
      <c r="R37" s="120">
        <f t="shared" si="1"/>
        <v>16.52</v>
      </c>
      <c r="S37" s="120">
        <v>16.52</v>
      </c>
      <c r="T37" s="120"/>
      <c r="U37" s="120"/>
      <c r="V37" s="120"/>
      <c r="W37" s="120"/>
      <c r="X37" s="120"/>
      <c r="Y37" s="120"/>
      <c r="Z37" s="121"/>
    </row>
    <row r="38" spans="1:26" ht="16.5" customHeight="1">
      <c r="A38" s="33" t="s">
        <v>45</v>
      </c>
      <c r="B38" s="33" t="s">
        <v>209</v>
      </c>
      <c r="C38" s="33" t="s">
        <v>255</v>
      </c>
      <c r="D38" s="120"/>
      <c r="E38" s="120" t="s">
        <v>45</v>
      </c>
      <c r="F38" s="120"/>
      <c r="G38" s="120"/>
      <c r="H38" s="120" t="s">
        <v>45</v>
      </c>
      <c r="I38" s="120"/>
      <c r="J38" s="120"/>
      <c r="K38" s="120" t="s">
        <v>45</v>
      </c>
      <c r="L38" s="120"/>
      <c r="M38" s="120"/>
      <c r="N38" s="33" t="s">
        <v>45</v>
      </c>
      <c r="O38" s="33" t="s">
        <v>186</v>
      </c>
      <c r="P38" s="33" t="s">
        <v>231</v>
      </c>
      <c r="Q38" s="120"/>
      <c r="R38" s="120"/>
      <c r="S38" s="120"/>
      <c r="T38" s="120"/>
      <c r="U38" s="120"/>
      <c r="V38" s="120"/>
      <c r="W38" s="120"/>
      <c r="X38" s="120"/>
      <c r="Y38" s="120"/>
      <c r="Z38" s="121"/>
    </row>
    <row r="39" spans="1:26" ht="16.5" customHeight="1">
      <c r="A39" s="33" t="s">
        <v>261</v>
      </c>
      <c r="B39" s="33" t="s">
        <v>45</v>
      </c>
      <c r="C39" s="33" t="s">
        <v>262</v>
      </c>
      <c r="D39" s="120">
        <f>E39</f>
        <v>3622.1800000000003</v>
      </c>
      <c r="E39" s="120">
        <f>SUM(E40:E42)</f>
        <v>3622.1800000000003</v>
      </c>
      <c r="F39" s="120">
        <f t="shared" ref="F39:G39" si="2">SUM(F40:F42)</f>
        <v>3621.46</v>
      </c>
      <c r="G39" s="120">
        <f t="shared" si="2"/>
        <v>0.72</v>
      </c>
      <c r="H39" s="120"/>
      <c r="I39" s="120"/>
      <c r="J39" s="120"/>
      <c r="K39" s="120"/>
      <c r="L39" s="120"/>
      <c r="M39" s="120"/>
      <c r="N39" s="33" t="s">
        <v>45</v>
      </c>
      <c r="O39" s="33" t="s">
        <v>187</v>
      </c>
      <c r="P39" s="33" t="s">
        <v>263</v>
      </c>
      <c r="Q39" s="120"/>
      <c r="R39" s="120"/>
      <c r="S39" s="120"/>
      <c r="T39" s="120"/>
      <c r="U39" s="120"/>
      <c r="V39" s="120"/>
      <c r="W39" s="120"/>
      <c r="X39" s="120"/>
      <c r="Y39" s="120"/>
      <c r="Z39" s="121"/>
    </row>
    <row r="40" spans="1:26" ht="16.5" customHeight="1">
      <c r="A40" s="33" t="s">
        <v>45</v>
      </c>
      <c r="B40" s="33" t="s">
        <v>200</v>
      </c>
      <c r="C40" s="33" t="s">
        <v>264</v>
      </c>
      <c r="D40" s="120">
        <f t="shared" ref="D40:D44" si="3">E40</f>
        <v>3147.38</v>
      </c>
      <c r="E40" s="120">
        <v>3147.38</v>
      </c>
      <c r="F40" s="120">
        <v>3147.38</v>
      </c>
      <c r="G40" s="120"/>
      <c r="H40" s="120"/>
      <c r="I40" s="120"/>
      <c r="J40" s="120"/>
      <c r="K40" s="120"/>
      <c r="L40" s="120"/>
      <c r="M40" s="120"/>
      <c r="N40" s="33" t="s">
        <v>45</v>
      </c>
      <c r="O40" s="33" t="s">
        <v>193</v>
      </c>
      <c r="P40" s="33" t="s">
        <v>265</v>
      </c>
      <c r="Q40" s="120"/>
      <c r="R40" s="120"/>
      <c r="S40" s="120"/>
      <c r="T40" s="120"/>
      <c r="U40" s="120" t="s">
        <v>45</v>
      </c>
      <c r="V40" s="120"/>
      <c r="W40" s="120"/>
      <c r="X40" s="120" t="s">
        <v>45</v>
      </c>
      <c r="Y40" s="120"/>
      <c r="Z40" s="121"/>
    </row>
    <row r="41" spans="1:26" ht="16.5" customHeight="1">
      <c r="A41" s="33" t="s">
        <v>45</v>
      </c>
      <c r="B41" s="33" t="s">
        <v>203</v>
      </c>
      <c r="C41" s="33" t="s">
        <v>266</v>
      </c>
      <c r="D41" s="120">
        <f t="shared" si="3"/>
        <v>474.8</v>
      </c>
      <c r="E41" s="120">
        <v>474.8</v>
      </c>
      <c r="F41" s="120">
        <v>474.08</v>
      </c>
      <c r="G41" s="120">
        <v>0.72</v>
      </c>
      <c r="H41" s="120"/>
      <c r="I41" s="120"/>
      <c r="J41" s="120"/>
      <c r="K41" s="120"/>
      <c r="L41" s="120"/>
      <c r="M41" s="120"/>
      <c r="N41" s="33" t="s">
        <v>45</v>
      </c>
      <c r="O41" s="33" t="s">
        <v>194</v>
      </c>
      <c r="P41" s="33" t="s">
        <v>267</v>
      </c>
      <c r="Q41" s="120"/>
      <c r="R41" s="120"/>
      <c r="S41" s="120"/>
      <c r="T41" s="120"/>
      <c r="U41" s="120" t="s">
        <v>45</v>
      </c>
      <c r="V41" s="120"/>
      <c r="W41" s="120"/>
      <c r="X41" s="120" t="s">
        <v>45</v>
      </c>
      <c r="Y41" s="120"/>
      <c r="Z41" s="121"/>
    </row>
    <row r="42" spans="1:26" ht="16.5" customHeight="1">
      <c r="A42" s="33" t="s">
        <v>45</v>
      </c>
      <c r="B42" s="33" t="s">
        <v>209</v>
      </c>
      <c r="C42" s="33" t="s">
        <v>268</v>
      </c>
      <c r="D42" s="120"/>
      <c r="E42" s="120" t="s">
        <v>45</v>
      </c>
      <c r="F42" s="120"/>
      <c r="G42" s="120"/>
      <c r="H42" s="120" t="s">
        <v>45</v>
      </c>
      <c r="I42" s="120"/>
      <c r="J42" s="120"/>
      <c r="K42" s="120" t="s">
        <v>45</v>
      </c>
      <c r="L42" s="120"/>
      <c r="M42" s="120"/>
      <c r="N42" s="33" t="s">
        <v>45</v>
      </c>
      <c r="O42" s="33" t="s">
        <v>195</v>
      </c>
      <c r="P42" s="33" t="s">
        <v>269</v>
      </c>
      <c r="Q42" s="120"/>
      <c r="R42" s="120"/>
      <c r="S42" s="120"/>
      <c r="T42" s="120"/>
      <c r="U42" s="120"/>
      <c r="V42" s="120"/>
      <c r="W42" s="120"/>
      <c r="X42" s="120"/>
      <c r="Y42" s="120"/>
      <c r="Z42" s="121"/>
    </row>
    <row r="43" spans="1:26" ht="16.5" customHeight="1">
      <c r="A43" s="33" t="s">
        <v>270</v>
      </c>
      <c r="B43" s="33" t="s">
        <v>45</v>
      </c>
      <c r="C43" s="33" t="s">
        <v>271</v>
      </c>
      <c r="D43" s="120">
        <f t="shared" si="3"/>
        <v>85</v>
      </c>
      <c r="E43" s="120">
        <v>85</v>
      </c>
      <c r="F43" s="120">
        <v>85</v>
      </c>
      <c r="G43" s="120"/>
      <c r="H43" s="120"/>
      <c r="I43" s="120"/>
      <c r="J43" s="120"/>
      <c r="K43" s="120"/>
      <c r="L43" s="120"/>
      <c r="M43" s="120"/>
      <c r="N43" s="33" t="s">
        <v>45</v>
      </c>
      <c r="O43" s="33" t="s">
        <v>272</v>
      </c>
      <c r="P43" s="33" t="s">
        <v>229</v>
      </c>
      <c r="Q43" s="120"/>
      <c r="R43" s="120"/>
      <c r="S43" s="120"/>
      <c r="T43" s="120"/>
      <c r="U43" s="120" t="s">
        <v>45</v>
      </c>
      <c r="V43" s="120"/>
      <c r="W43" s="120"/>
      <c r="X43" s="120" t="s">
        <v>45</v>
      </c>
      <c r="Y43" s="120"/>
      <c r="Z43" s="121"/>
    </row>
    <row r="44" spans="1:26" ht="16.5" customHeight="1">
      <c r="A44" s="33" t="s">
        <v>45</v>
      </c>
      <c r="B44" s="33" t="s">
        <v>200</v>
      </c>
      <c r="C44" s="33" t="s">
        <v>273</v>
      </c>
      <c r="D44" s="120">
        <f t="shared" si="3"/>
        <v>85</v>
      </c>
      <c r="E44" s="120">
        <v>85</v>
      </c>
      <c r="F44" s="120">
        <v>85</v>
      </c>
      <c r="G44" s="120"/>
      <c r="H44" s="120"/>
      <c r="I44" s="120"/>
      <c r="J44" s="120"/>
      <c r="K44" s="120"/>
      <c r="L44" s="120"/>
      <c r="M44" s="120"/>
      <c r="N44" s="33" t="s">
        <v>45</v>
      </c>
      <c r="O44" s="33" t="s">
        <v>274</v>
      </c>
      <c r="P44" s="33" t="s">
        <v>275</v>
      </c>
      <c r="Q44" s="120">
        <f t="shared" si="0"/>
        <v>53.75</v>
      </c>
      <c r="R44" s="120">
        <f t="shared" si="1"/>
        <v>53.75</v>
      </c>
      <c r="S44" s="120">
        <v>53.75</v>
      </c>
      <c r="T44" s="120"/>
      <c r="U44" s="120"/>
      <c r="V44" s="120"/>
      <c r="W44" s="120"/>
      <c r="X44" s="120"/>
      <c r="Y44" s="120"/>
      <c r="Z44" s="121"/>
    </row>
    <row r="45" spans="1:26" ht="16.5" customHeight="1">
      <c r="A45" s="33" t="s">
        <v>45</v>
      </c>
      <c r="B45" s="33" t="s">
        <v>203</v>
      </c>
      <c r="C45" s="33" t="s">
        <v>276</v>
      </c>
      <c r="D45" s="120"/>
      <c r="E45" s="120" t="s">
        <v>45</v>
      </c>
      <c r="F45" s="120"/>
      <c r="G45" s="120"/>
      <c r="H45" s="120" t="s">
        <v>45</v>
      </c>
      <c r="I45" s="120"/>
      <c r="J45" s="120"/>
      <c r="K45" s="120" t="s">
        <v>45</v>
      </c>
      <c r="L45" s="120"/>
      <c r="M45" s="120"/>
      <c r="N45" s="33" t="s">
        <v>45</v>
      </c>
      <c r="O45" s="33" t="s">
        <v>277</v>
      </c>
      <c r="P45" s="33" t="s">
        <v>278</v>
      </c>
      <c r="Q45" s="120">
        <f t="shared" si="0"/>
        <v>59.56</v>
      </c>
      <c r="R45" s="120">
        <f t="shared" si="1"/>
        <v>59.56</v>
      </c>
      <c r="S45" s="120">
        <v>59.56</v>
      </c>
      <c r="T45" s="120"/>
      <c r="U45" s="120"/>
      <c r="V45" s="120"/>
      <c r="W45" s="120"/>
      <c r="X45" s="120"/>
      <c r="Y45" s="120"/>
      <c r="Z45" s="121"/>
    </row>
    <row r="46" spans="1:26" ht="16.5" customHeight="1">
      <c r="A46" s="33" t="s">
        <v>279</v>
      </c>
      <c r="B46" s="33" t="s">
        <v>45</v>
      </c>
      <c r="C46" s="33" t="s">
        <v>280</v>
      </c>
      <c r="D46" s="120"/>
      <c r="E46" s="120" t="s">
        <v>45</v>
      </c>
      <c r="F46" s="120"/>
      <c r="G46" s="120"/>
      <c r="H46" s="120" t="s">
        <v>45</v>
      </c>
      <c r="I46" s="120"/>
      <c r="J46" s="120"/>
      <c r="K46" s="120" t="s">
        <v>45</v>
      </c>
      <c r="L46" s="120"/>
      <c r="M46" s="120"/>
      <c r="N46" s="33" t="s">
        <v>45</v>
      </c>
      <c r="O46" s="33" t="s">
        <v>281</v>
      </c>
      <c r="P46" s="33" t="s">
        <v>234</v>
      </c>
      <c r="Q46" s="120"/>
      <c r="R46" s="120"/>
      <c r="S46" s="120"/>
      <c r="T46" s="120"/>
      <c r="U46" s="120"/>
      <c r="V46" s="120"/>
      <c r="W46" s="120"/>
      <c r="X46" s="120"/>
      <c r="Y46" s="120"/>
      <c r="Z46" s="121"/>
    </row>
    <row r="47" spans="1:26" ht="16.5" customHeight="1">
      <c r="A47" s="33" t="s">
        <v>45</v>
      </c>
      <c r="B47" s="33" t="s">
        <v>200</v>
      </c>
      <c r="C47" s="33" t="s">
        <v>282</v>
      </c>
      <c r="D47" s="120"/>
      <c r="E47" s="120" t="s">
        <v>45</v>
      </c>
      <c r="F47" s="120"/>
      <c r="G47" s="120"/>
      <c r="H47" s="120" t="s">
        <v>45</v>
      </c>
      <c r="I47" s="120"/>
      <c r="J47" s="120"/>
      <c r="K47" s="120" t="s">
        <v>45</v>
      </c>
      <c r="L47" s="120"/>
      <c r="M47" s="120"/>
      <c r="N47" s="33" t="s">
        <v>45</v>
      </c>
      <c r="O47" s="33" t="s">
        <v>283</v>
      </c>
      <c r="P47" s="33" t="s">
        <v>284</v>
      </c>
      <c r="Q47" s="120"/>
      <c r="R47" s="120"/>
      <c r="S47" s="120"/>
      <c r="T47" s="120"/>
      <c r="U47" s="120"/>
      <c r="V47" s="120"/>
      <c r="W47" s="120"/>
      <c r="X47" s="120"/>
      <c r="Y47" s="120"/>
      <c r="Z47" s="121"/>
    </row>
    <row r="48" spans="1:26" ht="16.5" customHeight="1">
      <c r="A48" s="33" t="s">
        <v>45</v>
      </c>
      <c r="B48" s="33" t="s">
        <v>203</v>
      </c>
      <c r="C48" s="33" t="s">
        <v>285</v>
      </c>
      <c r="D48" s="120"/>
      <c r="E48" s="120" t="s">
        <v>45</v>
      </c>
      <c r="F48" s="120"/>
      <c r="G48" s="120"/>
      <c r="H48" s="120" t="s">
        <v>45</v>
      </c>
      <c r="I48" s="120"/>
      <c r="J48" s="120"/>
      <c r="K48" s="120" t="s">
        <v>45</v>
      </c>
      <c r="L48" s="120"/>
      <c r="M48" s="120"/>
      <c r="N48" s="33" t="s">
        <v>45</v>
      </c>
      <c r="O48" s="33" t="s">
        <v>286</v>
      </c>
      <c r="P48" s="33" t="s">
        <v>287</v>
      </c>
      <c r="Q48" s="120"/>
      <c r="R48" s="120"/>
      <c r="S48" s="120"/>
      <c r="T48" s="120"/>
      <c r="U48" s="120"/>
      <c r="V48" s="120"/>
      <c r="W48" s="120"/>
      <c r="X48" s="120"/>
      <c r="Y48" s="120"/>
      <c r="Z48" s="121"/>
    </row>
    <row r="49" spans="1:26" ht="16.5" customHeight="1">
      <c r="A49" s="33" t="s">
        <v>45</v>
      </c>
      <c r="B49" s="33" t="s">
        <v>209</v>
      </c>
      <c r="C49" s="33" t="s">
        <v>288</v>
      </c>
      <c r="D49" s="120"/>
      <c r="E49" s="120" t="s">
        <v>45</v>
      </c>
      <c r="F49" s="120"/>
      <c r="G49" s="120"/>
      <c r="H49" s="120" t="s">
        <v>45</v>
      </c>
      <c r="I49" s="120"/>
      <c r="J49" s="120"/>
      <c r="K49" s="120" t="s">
        <v>45</v>
      </c>
      <c r="L49" s="120"/>
      <c r="M49" s="120"/>
      <c r="N49" s="33" t="s">
        <v>45</v>
      </c>
      <c r="O49" s="33" t="s">
        <v>209</v>
      </c>
      <c r="P49" s="33" t="s">
        <v>238</v>
      </c>
      <c r="Q49" s="120"/>
      <c r="R49" s="120"/>
      <c r="S49" s="120"/>
      <c r="T49" s="120"/>
      <c r="U49" s="120" t="s">
        <v>45</v>
      </c>
      <c r="V49" s="120"/>
      <c r="W49" s="120"/>
      <c r="X49" s="120" t="s">
        <v>45</v>
      </c>
      <c r="Y49" s="120"/>
      <c r="Z49" s="121"/>
    </row>
    <row r="50" spans="1:26" ht="16.5" customHeight="1">
      <c r="A50" s="33" t="s">
        <v>289</v>
      </c>
      <c r="B50" s="33" t="s">
        <v>45</v>
      </c>
      <c r="C50" s="33" t="s">
        <v>290</v>
      </c>
      <c r="D50" s="120"/>
      <c r="E50" s="120" t="s">
        <v>45</v>
      </c>
      <c r="F50" s="120"/>
      <c r="G50" s="120"/>
      <c r="H50" s="120" t="s">
        <v>45</v>
      </c>
      <c r="I50" s="120"/>
      <c r="J50" s="120"/>
      <c r="K50" s="120" t="s">
        <v>45</v>
      </c>
      <c r="L50" s="120"/>
      <c r="M50" s="120"/>
      <c r="N50" s="33" t="s">
        <v>291</v>
      </c>
      <c r="O50" s="33" t="s">
        <v>45</v>
      </c>
      <c r="P50" s="33" t="s">
        <v>292</v>
      </c>
      <c r="Q50" s="120">
        <f t="shared" si="0"/>
        <v>29.29</v>
      </c>
      <c r="R50" s="120">
        <f>SUM(R51:R62)</f>
        <v>29.29</v>
      </c>
      <c r="S50" s="120">
        <f t="shared" ref="S50:T50" si="4">SUM(S51:S62)</f>
        <v>24.16</v>
      </c>
      <c r="T50" s="120">
        <f t="shared" si="4"/>
        <v>5.13</v>
      </c>
      <c r="U50" s="120"/>
      <c r="V50" s="120"/>
      <c r="W50" s="120"/>
      <c r="X50" s="120"/>
      <c r="Y50" s="120"/>
      <c r="Z50" s="121"/>
    </row>
    <row r="51" spans="1:26" ht="16.5" customHeight="1">
      <c r="A51" s="33" t="s">
        <v>45</v>
      </c>
      <c r="B51" s="33" t="s">
        <v>206</v>
      </c>
      <c r="C51" s="33" t="s">
        <v>293</v>
      </c>
      <c r="D51" s="120"/>
      <c r="E51" s="120" t="s">
        <v>45</v>
      </c>
      <c r="F51" s="120"/>
      <c r="G51" s="120"/>
      <c r="H51" s="120" t="s">
        <v>45</v>
      </c>
      <c r="I51" s="120"/>
      <c r="J51" s="120"/>
      <c r="K51" s="120" t="s">
        <v>45</v>
      </c>
      <c r="L51" s="120"/>
      <c r="M51" s="120"/>
      <c r="N51" s="33" t="s">
        <v>45</v>
      </c>
      <c r="O51" s="33" t="s">
        <v>200</v>
      </c>
      <c r="P51" s="33" t="s">
        <v>294</v>
      </c>
      <c r="Q51" s="120">
        <f t="shared" si="0"/>
        <v>13.72</v>
      </c>
      <c r="R51" s="120">
        <f t="shared" si="1"/>
        <v>13.72</v>
      </c>
      <c r="S51" s="120">
        <v>13.72</v>
      </c>
      <c r="T51" s="120"/>
      <c r="U51" s="120"/>
      <c r="V51" s="120"/>
      <c r="W51" s="120"/>
      <c r="X51" s="120"/>
      <c r="Y51" s="120"/>
      <c r="Z51" s="121"/>
    </row>
    <row r="52" spans="1:26" ht="16.5" customHeight="1">
      <c r="A52" s="33" t="s">
        <v>45</v>
      </c>
      <c r="B52" s="33" t="s">
        <v>225</v>
      </c>
      <c r="C52" s="33" t="s">
        <v>295</v>
      </c>
      <c r="D52" s="120"/>
      <c r="E52" s="120" t="s">
        <v>45</v>
      </c>
      <c r="F52" s="120"/>
      <c r="G52" s="120"/>
      <c r="H52" s="120" t="s">
        <v>45</v>
      </c>
      <c r="I52" s="120"/>
      <c r="J52" s="120"/>
      <c r="K52" s="120" t="s">
        <v>45</v>
      </c>
      <c r="L52" s="120"/>
      <c r="M52" s="120"/>
      <c r="N52" s="33" t="s">
        <v>45</v>
      </c>
      <c r="O52" s="33" t="s">
        <v>203</v>
      </c>
      <c r="P52" s="33" t="s">
        <v>296</v>
      </c>
      <c r="Q52" s="120"/>
      <c r="R52" s="120"/>
      <c r="S52" s="120"/>
      <c r="T52" s="120"/>
      <c r="U52" s="120"/>
      <c r="V52" s="120"/>
      <c r="W52" s="120"/>
      <c r="X52" s="120"/>
      <c r="Y52" s="120"/>
      <c r="Z52" s="121"/>
    </row>
    <row r="53" spans="1:26" ht="16.5" customHeight="1">
      <c r="A53" s="33" t="s">
        <v>45</v>
      </c>
      <c r="B53" s="33" t="s">
        <v>228</v>
      </c>
      <c r="C53" s="33" t="s">
        <v>297</v>
      </c>
      <c r="D53" s="120"/>
      <c r="E53" s="120" t="s">
        <v>45</v>
      </c>
      <c r="F53" s="120"/>
      <c r="G53" s="120"/>
      <c r="H53" s="120" t="s">
        <v>45</v>
      </c>
      <c r="I53" s="120"/>
      <c r="J53" s="120"/>
      <c r="K53" s="120" t="s">
        <v>45</v>
      </c>
      <c r="L53" s="120"/>
      <c r="M53" s="120"/>
      <c r="N53" s="33" t="s">
        <v>45</v>
      </c>
      <c r="O53" s="33" t="s">
        <v>206</v>
      </c>
      <c r="P53" s="33" t="s">
        <v>298</v>
      </c>
      <c r="Q53" s="120"/>
      <c r="R53" s="120"/>
      <c r="S53" s="120"/>
      <c r="T53" s="120"/>
      <c r="U53" s="120" t="s">
        <v>45</v>
      </c>
      <c r="V53" s="120"/>
      <c r="W53" s="120"/>
      <c r="X53" s="120" t="s">
        <v>45</v>
      </c>
      <c r="Y53" s="120"/>
      <c r="Z53" s="121"/>
    </row>
    <row r="54" spans="1:26" ht="16.5" customHeight="1">
      <c r="A54" s="33" t="s">
        <v>45</v>
      </c>
      <c r="B54" s="33" t="s">
        <v>209</v>
      </c>
      <c r="C54" s="33" t="s">
        <v>299</v>
      </c>
      <c r="D54" s="120"/>
      <c r="E54" s="120" t="s">
        <v>45</v>
      </c>
      <c r="F54" s="120"/>
      <c r="G54" s="120"/>
      <c r="H54" s="120" t="s">
        <v>45</v>
      </c>
      <c r="I54" s="120"/>
      <c r="J54" s="120"/>
      <c r="K54" s="120" t="s">
        <v>45</v>
      </c>
      <c r="L54" s="120"/>
      <c r="M54" s="120"/>
      <c r="N54" s="33" t="s">
        <v>45</v>
      </c>
      <c r="O54" s="33" t="s">
        <v>225</v>
      </c>
      <c r="P54" s="33" t="s">
        <v>300</v>
      </c>
      <c r="Q54" s="120"/>
      <c r="R54" s="120"/>
      <c r="S54" s="120"/>
      <c r="T54" s="120"/>
      <c r="U54" s="120" t="s">
        <v>45</v>
      </c>
      <c r="V54" s="120"/>
      <c r="W54" s="120"/>
      <c r="X54" s="120" t="s">
        <v>45</v>
      </c>
      <c r="Y54" s="120"/>
      <c r="Z54" s="121"/>
    </row>
    <row r="55" spans="1:26" ht="16.5" customHeight="1">
      <c r="A55" s="33" t="s">
        <v>301</v>
      </c>
      <c r="B55" s="33" t="s">
        <v>45</v>
      </c>
      <c r="C55" s="33" t="s">
        <v>292</v>
      </c>
      <c r="D55" s="120">
        <f t="shared" ref="D55:D56" si="5">E55</f>
        <v>29.29</v>
      </c>
      <c r="E55" s="120">
        <f>SUM(E56:E59)</f>
        <v>29.29</v>
      </c>
      <c r="F55" s="120">
        <f t="shared" ref="F55:G55" si="6">SUM(F56:F59)</f>
        <v>24.16</v>
      </c>
      <c r="G55" s="120">
        <f t="shared" si="6"/>
        <v>5.13</v>
      </c>
      <c r="H55" s="120"/>
      <c r="I55" s="120"/>
      <c r="J55" s="120"/>
      <c r="K55" s="120"/>
      <c r="L55" s="120"/>
      <c r="M55" s="120"/>
      <c r="N55" s="33" t="s">
        <v>45</v>
      </c>
      <c r="O55" s="33" t="s">
        <v>228</v>
      </c>
      <c r="P55" s="33" t="s">
        <v>302</v>
      </c>
      <c r="Q55" s="120">
        <f t="shared" si="0"/>
        <v>5.44</v>
      </c>
      <c r="R55" s="120">
        <f t="shared" si="1"/>
        <v>5.44</v>
      </c>
      <c r="S55" s="120">
        <v>5.44</v>
      </c>
      <c r="T55" s="120"/>
      <c r="U55" s="120"/>
      <c r="V55" s="120"/>
      <c r="W55" s="120"/>
      <c r="X55" s="120"/>
      <c r="Y55" s="120"/>
      <c r="Z55" s="121"/>
    </row>
    <row r="56" spans="1:26" ht="16.5" customHeight="1">
      <c r="A56" s="33" t="s">
        <v>45</v>
      </c>
      <c r="B56" s="33" t="s">
        <v>200</v>
      </c>
      <c r="C56" s="33" t="s">
        <v>303</v>
      </c>
      <c r="D56" s="120">
        <f t="shared" si="5"/>
        <v>10.44</v>
      </c>
      <c r="E56" s="120">
        <f t="shared" ref="E56:E57" si="7">F56+G56</f>
        <v>10.44</v>
      </c>
      <c r="F56" s="120">
        <v>10.44</v>
      </c>
      <c r="G56" s="120"/>
      <c r="H56" s="120"/>
      <c r="I56" s="120"/>
      <c r="J56" s="120"/>
      <c r="K56" s="120"/>
      <c r="L56" s="120"/>
      <c r="M56" s="120"/>
      <c r="N56" s="33" t="s">
        <v>45</v>
      </c>
      <c r="O56" s="33" t="s">
        <v>211</v>
      </c>
      <c r="P56" s="33" t="s">
        <v>304</v>
      </c>
      <c r="Q56" s="120"/>
      <c r="R56" s="120"/>
      <c r="S56" s="120"/>
      <c r="T56" s="120"/>
      <c r="U56" s="120" t="s">
        <v>45</v>
      </c>
      <c r="V56" s="120"/>
      <c r="W56" s="120"/>
      <c r="X56" s="120" t="s">
        <v>45</v>
      </c>
      <c r="Y56" s="120"/>
      <c r="Z56" s="121"/>
    </row>
    <row r="57" spans="1:26" ht="16.5" customHeight="1">
      <c r="A57" s="33" t="s">
        <v>45</v>
      </c>
      <c r="B57" s="33" t="s">
        <v>203</v>
      </c>
      <c r="C57" s="33" t="s">
        <v>305</v>
      </c>
      <c r="D57" s="120">
        <f t="shared" ref="D57" si="8">E57</f>
        <v>5.13</v>
      </c>
      <c r="E57" s="120">
        <f t="shared" si="7"/>
        <v>5.13</v>
      </c>
      <c r="F57" s="120"/>
      <c r="G57" s="120">
        <v>5.13</v>
      </c>
      <c r="H57" s="120"/>
      <c r="I57" s="120"/>
      <c r="J57" s="120"/>
      <c r="K57" s="120"/>
      <c r="L57" s="120"/>
      <c r="M57" s="120"/>
      <c r="N57" s="33" t="s">
        <v>45</v>
      </c>
      <c r="O57" s="33" t="s">
        <v>215</v>
      </c>
      <c r="P57" s="33" t="s">
        <v>306</v>
      </c>
      <c r="Q57" s="120">
        <f t="shared" si="0"/>
        <v>5</v>
      </c>
      <c r="R57" s="120">
        <f t="shared" si="1"/>
        <v>5</v>
      </c>
      <c r="S57" s="120">
        <v>5</v>
      </c>
      <c r="T57" s="120"/>
      <c r="U57" s="120"/>
      <c r="V57" s="120"/>
      <c r="W57" s="120"/>
      <c r="X57" s="120"/>
      <c r="Y57" s="120"/>
      <c r="Z57" s="121"/>
    </row>
    <row r="58" spans="1:26" ht="16.5" customHeight="1">
      <c r="A58" s="33" t="s">
        <v>45</v>
      </c>
      <c r="B58" s="33" t="s">
        <v>206</v>
      </c>
      <c r="C58" s="33" t="s">
        <v>307</v>
      </c>
      <c r="D58" s="120"/>
      <c r="E58" s="120" t="s">
        <v>45</v>
      </c>
      <c r="F58" s="120"/>
      <c r="G58" s="120"/>
      <c r="H58" s="120" t="s">
        <v>45</v>
      </c>
      <c r="I58" s="120"/>
      <c r="J58" s="120"/>
      <c r="K58" s="120" t="s">
        <v>45</v>
      </c>
      <c r="L58" s="120"/>
      <c r="M58" s="120"/>
      <c r="N58" s="33" t="s">
        <v>45</v>
      </c>
      <c r="O58" s="33" t="s">
        <v>218</v>
      </c>
      <c r="P58" s="33" t="s">
        <v>305</v>
      </c>
      <c r="Q58" s="120">
        <f t="shared" si="0"/>
        <v>5.13</v>
      </c>
      <c r="R58" s="120">
        <f t="shared" si="1"/>
        <v>5.13</v>
      </c>
      <c r="S58" s="120"/>
      <c r="T58" s="120">
        <v>5.13</v>
      </c>
      <c r="U58" s="120"/>
      <c r="V58" s="120"/>
      <c r="W58" s="120"/>
      <c r="X58" s="120"/>
      <c r="Y58" s="120"/>
      <c r="Z58" s="121"/>
    </row>
    <row r="59" spans="1:26" ht="16.5" customHeight="1">
      <c r="A59" s="33" t="s">
        <v>45</v>
      </c>
      <c r="B59" s="33" t="s">
        <v>228</v>
      </c>
      <c r="C59" s="33" t="s">
        <v>308</v>
      </c>
      <c r="D59" s="120">
        <f>E59</f>
        <v>13.72</v>
      </c>
      <c r="E59" s="120">
        <f>F59</f>
        <v>13.72</v>
      </c>
      <c r="F59" s="120">
        <v>13.72</v>
      </c>
      <c r="G59" s="120"/>
      <c r="H59" s="120"/>
      <c r="I59" s="120"/>
      <c r="J59" s="120"/>
      <c r="K59" s="120"/>
      <c r="L59" s="120"/>
      <c r="M59" s="120"/>
      <c r="N59" s="33" t="s">
        <v>45</v>
      </c>
      <c r="O59" s="33" t="s">
        <v>221</v>
      </c>
      <c r="P59" s="33" t="s">
        <v>309</v>
      </c>
      <c r="Q59" s="120"/>
      <c r="R59" s="120"/>
      <c r="S59" s="120"/>
      <c r="T59" s="120"/>
      <c r="U59" s="120" t="s">
        <v>45</v>
      </c>
      <c r="V59" s="120"/>
      <c r="W59" s="120"/>
      <c r="X59" s="120" t="s">
        <v>45</v>
      </c>
      <c r="Y59" s="120"/>
      <c r="Z59" s="121"/>
    </row>
    <row r="60" spans="1:26" ht="16.5" customHeight="1">
      <c r="A60" s="33" t="s">
        <v>45</v>
      </c>
      <c r="B60" s="33" t="s">
        <v>209</v>
      </c>
      <c r="C60" s="33" t="s">
        <v>310</v>
      </c>
      <c r="D60" s="120"/>
      <c r="E60" s="120" t="s">
        <v>45</v>
      </c>
      <c r="F60" s="120"/>
      <c r="G60" s="120"/>
      <c r="H60" s="120" t="s">
        <v>45</v>
      </c>
      <c r="I60" s="120"/>
      <c r="J60" s="120"/>
      <c r="K60" s="120" t="s">
        <v>45</v>
      </c>
      <c r="L60" s="120"/>
      <c r="M60" s="120"/>
      <c r="N60" s="33" t="s">
        <v>45</v>
      </c>
      <c r="O60" s="33" t="s">
        <v>179</v>
      </c>
      <c r="P60" s="33" t="s">
        <v>307</v>
      </c>
      <c r="Q60" s="120"/>
      <c r="R60" s="120"/>
      <c r="S60" s="120"/>
      <c r="T60" s="120"/>
      <c r="U60" s="120" t="s">
        <v>45</v>
      </c>
      <c r="V60" s="120"/>
      <c r="W60" s="120"/>
      <c r="X60" s="120" t="s">
        <v>45</v>
      </c>
      <c r="Y60" s="120"/>
      <c r="Z60" s="121"/>
    </row>
    <row r="61" spans="1:26" ht="16.5" customHeight="1">
      <c r="A61" s="33" t="s">
        <v>311</v>
      </c>
      <c r="B61" s="33" t="s">
        <v>45</v>
      </c>
      <c r="C61" s="33" t="s">
        <v>312</v>
      </c>
      <c r="D61" s="120"/>
      <c r="E61" s="120" t="s">
        <v>45</v>
      </c>
      <c r="F61" s="120"/>
      <c r="G61" s="120"/>
      <c r="H61" s="120" t="s">
        <v>45</v>
      </c>
      <c r="I61" s="120"/>
      <c r="J61" s="120"/>
      <c r="K61" s="120" t="s">
        <v>45</v>
      </c>
      <c r="L61" s="120"/>
      <c r="M61" s="120"/>
      <c r="N61" s="33" t="s">
        <v>45</v>
      </c>
      <c r="O61" s="33" t="s">
        <v>180</v>
      </c>
      <c r="P61" s="33" t="s">
        <v>313</v>
      </c>
      <c r="Q61" s="120"/>
      <c r="R61" s="120"/>
      <c r="S61" s="120"/>
      <c r="T61" s="120"/>
      <c r="U61" s="120" t="s">
        <v>45</v>
      </c>
      <c r="V61" s="120"/>
      <c r="W61" s="120"/>
      <c r="X61" s="120" t="s">
        <v>45</v>
      </c>
      <c r="Y61" s="120"/>
      <c r="Z61" s="121"/>
    </row>
    <row r="62" spans="1:26" ht="16.5" customHeight="1">
      <c r="A62" s="33" t="s">
        <v>45</v>
      </c>
      <c r="B62" s="33" t="s">
        <v>203</v>
      </c>
      <c r="C62" s="33" t="s">
        <v>314</v>
      </c>
      <c r="D62" s="120"/>
      <c r="E62" s="120" t="s">
        <v>45</v>
      </c>
      <c r="F62" s="120"/>
      <c r="G62" s="120"/>
      <c r="H62" s="120" t="s">
        <v>45</v>
      </c>
      <c r="I62" s="120"/>
      <c r="J62" s="120"/>
      <c r="K62" s="120" t="s">
        <v>45</v>
      </c>
      <c r="L62" s="120"/>
      <c r="M62" s="120"/>
      <c r="N62" s="33" t="s">
        <v>45</v>
      </c>
      <c r="O62" s="33" t="s">
        <v>209</v>
      </c>
      <c r="P62" s="33" t="s">
        <v>315</v>
      </c>
      <c r="Q62" s="120"/>
      <c r="R62" s="120"/>
      <c r="S62" s="120"/>
      <c r="T62" s="120"/>
      <c r="U62" s="120" t="s">
        <v>45</v>
      </c>
      <c r="V62" s="120"/>
      <c r="W62" s="120"/>
      <c r="X62" s="120" t="s">
        <v>45</v>
      </c>
      <c r="Y62" s="120"/>
      <c r="Z62" s="121"/>
    </row>
    <row r="63" spans="1:26" ht="16.5" customHeight="1">
      <c r="A63" s="33" t="s">
        <v>45</v>
      </c>
      <c r="B63" s="33" t="s">
        <v>206</v>
      </c>
      <c r="C63" s="33" t="s">
        <v>316</v>
      </c>
      <c r="D63" s="120"/>
      <c r="E63" s="120" t="s">
        <v>45</v>
      </c>
      <c r="F63" s="120"/>
      <c r="G63" s="120"/>
      <c r="H63" s="120" t="s">
        <v>45</v>
      </c>
      <c r="I63" s="120"/>
      <c r="J63" s="120"/>
      <c r="K63" s="120" t="s">
        <v>45</v>
      </c>
      <c r="L63" s="120"/>
      <c r="M63" s="120"/>
      <c r="N63" s="33" t="s">
        <v>317</v>
      </c>
      <c r="O63" s="33" t="s">
        <v>45</v>
      </c>
      <c r="P63" s="33" t="s">
        <v>318</v>
      </c>
      <c r="Q63" s="120"/>
      <c r="R63" s="120"/>
      <c r="S63" s="120"/>
      <c r="T63" s="120"/>
      <c r="U63" s="120" t="s">
        <v>45</v>
      </c>
      <c r="V63" s="120"/>
      <c r="W63" s="120"/>
      <c r="X63" s="120" t="s">
        <v>45</v>
      </c>
      <c r="Y63" s="120"/>
      <c r="Z63" s="121"/>
    </row>
    <row r="64" spans="1:26" ht="16.5" customHeight="1">
      <c r="A64" s="33" t="s">
        <v>45</v>
      </c>
      <c r="B64" s="33" t="s">
        <v>225</v>
      </c>
      <c r="C64" s="33" t="s">
        <v>319</v>
      </c>
      <c r="D64" s="120"/>
      <c r="E64" s="120" t="s">
        <v>45</v>
      </c>
      <c r="F64" s="120"/>
      <c r="G64" s="120"/>
      <c r="H64" s="120" t="s">
        <v>45</v>
      </c>
      <c r="I64" s="120"/>
      <c r="J64" s="120"/>
      <c r="K64" s="120" t="s">
        <v>45</v>
      </c>
      <c r="L64" s="120"/>
      <c r="M64" s="120"/>
      <c r="N64" s="33" t="s">
        <v>45</v>
      </c>
      <c r="O64" s="33" t="s">
        <v>200</v>
      </c>
      <c r="P64" s="33" t="s">
        <v>320</v>
      </c>
      <c r="Q64" s="120"/>
      <c r="R64" s="120"/>
      <c r="S64" s="120"/>
      <c r="T64" s="120"/>
      <c r="U64" s="120" t="s">
        <v>45</v>
      </c>
      <c r="V64" s="120"/>
      <c r="W64" s="120"/>
      <c r="X64" s="120" t="s">
        <v>45</v>
      </c>
      <c r="Y64" s="120"/>
      <c r="Z64" s="121"/>
    </row>
    <row r="65" spans="1:26" ht="16.5" customHeight="1">
      <c r="A65" s="33" t="s">
        <v>321</v>
      </c>
      <c r="B65" s="33" t="s">
        <v>45</v>
      </c>
      <c r="C65" s="33" t="s">
        <v>318</v>
      </c>
      <c r="D65" s="120"/>
      <c r="E65" s="120" t="s">
        <v>45</v>
      </c>
      <c r="F65" s="120"/>
      <c r="G65" s="120"/>
      <c r="H65" s="120" t="s">
        <v>45</v>
      </c>
      <c r="I65" s="120"/>
      <c r="J65" s="120"/>
      <c r="K65" s="120" t="s">
        <v>45</v>
      </c>
      <c r="L65" s="120"/>
      <c r="M65" s="120"/>
      <c r="N65" s="33" t="s">
        <v>45</v>
      </c>
      <c r="O65" s="33" t="s">
        <v>203</v>
      </c>
      <c r="P65" s="33" t="s">
        <v>322</v>
      </c>
      <c r="Q65" s="120"/>
      <c r="R65" s="120"/>
      <c r="S65" s="120"/>
      <c r="T65" s="120"/>
      <c r="U65" s="120" t="s">
        <v>45</v>
      </c>
      <c r="V65" s="120"/>
      <c r="W65" s="120"/>
      <c r="X65" s="120" t="s">
        <v>45</v>
      </c>
      <c r="Y65" s="120"/>
      <c r="Z65" s="121"/>
    </row>
    <row r="66" spans="1:26" ht="16.5" customHeight="1">
      <c r="A66" s="33" t="s">
        <v>45</v>
      </c>
      <c r="B66" s="33" t="s">
        <v>200</v>
      </c>
      <c r="C66" s="33" t="s">
        <v>320</v>
      </c>
      <c r="D66" s="120"/>
      <c r="E66" s="120" t="s">
        <v>45</v>
      </c>
      <c r="F66" s="120"/>
      <c r="G66" s="120"/>
      <c r="H66" s="120" t="s">
        <v>45</v>
      </c>
      <c r="I66" s="120"/>
      <c r="J66" s="120"/>
      <c r="K66" s="120" t="s">
        <v>45</v>
      </c>
      <c r="L66" s="120"/>
      <c r="M66" s="120"/>
      <c r="N66" s="33" t="s">
        <v>45</v>
      </c>
      <c r="O66" s="33" t="s">
        <v>206</v>
      </c>
      <c r="P66" s="33" t="s">
        <v>323</v>
      </c>
      <c r="Q66" s="120"/>
      <c r="R66" s="120"/>
      <c r="S66" s="120"/>
      <c r="T66" s="120"/>
      <c r="U66" s="120" t="s">
        <v>45</v>
      </c>
      <c r="V66" s="120"/>
      <c r="W66" s="120"/>
      <c r="X66" s="120" t="s">
        <v>45</v>
      </c>
      <c r="Y66" s="120"/>
      <c r="Z66" s="121"/>
    </row>
    <row r="67" spans="1:26" ht="16.5" customHeight="1">
      <c r="A67" s="33" t="s">
        <v>45</v>
      </c>
      <c r="B67" s="33" t="s">
        <v>203</v>
      </c>
      <c r="C67" s="33" t="s">
        <v>322</v>
      </c>
      <c r="D67" s="120"/>
      <c r="E67" s="120" t="s">
        <v>45</v>
      </c>
      <c r="F67" s="120"/>
      <c r="G67" s="120"/>
      <c r="H67" s="120" t="s">
        <v>45</v>
      </c>
      <c r="I67" s="120"/>
      <c r="J67" s="120"/>
      <c r="K67" s="120" t="s">
        <v>45</v>
      </c>
      <c r="L67" s="120"/>
      <c r="M67" s="120"/>
      <c r="N67" s="33" t="s">
        <v>45</v>
      </c>
      <c r="O67" s="33" t="s">
        <v>225</v>
      </c>
      <c r="P67" s="33" t="s">
        <v>324</v>
      </c>
      <c r="Q67" s="120"/>
      <c r="R67" s="120"/>
      <c r="S67" s="120"/>
      <c r="T67" s="120"/>
      <c r="U67" s="120" t="s">
        <v>45</v>
      </c>
      <c r="V67" s="120"/>
      <c r="W67" s="120"/>
      <c r="X67" s="120" t="s">
        <v>45</v>
      </c>
      <c r="Y67" s="120"/>
      <c r="Z67" s="121"/>
    </row>
    <row r="68" spans="1:26" ht="16.5" customHeight="1">
      <c r="A68" s="33" t="s">
        <v>45</v>
      </c>
      <c r="B68" s="33" t="s">
        <v>206</v>
      </c>
      <c r="C68" s="33" t="s">
        <v>323</v>
      </c>
      <c r="D68" s="120"/>
      <c r="E68" s="120" t="s">
        <v>45</v>
      </c>
      <c r="F68" s="120"/>
      <c r="G68" s="120"/>
      <c r="H68" s="120" t="s">
        <v>45</v>
      </c>
      <c r="I68" s="120"/>
      <c r="J68" s="120"/>
      <c r="K68" s="120" t="s">
        <v>45</v>
      </c>
      <c r="L68" s="120"/>
      <c r="M68" s="120"/>
      <c r="N68" s="33" t="s">
        <v>325</v>
      </c>
      <c r="O68" s="33" t="s">
        <v>45</v>
      </c>
      <c r="P68" s="33" t="s">
        <v>326</v>
      </c>
      <c r="Q68" s="120"/>
      <c r="R68" s="120"/>
      <c r="S68" s="120"/>
      <c r="T68" s="120"/>
      <c r="U68" s="120" t="s">
        <v>45</v>
      </c>
      <c r="V68" s="120"/>
      <c r="W68" s="120"/>
      <c r="X68" s="120" t="s">
        <v>45</v>
      </c>
      <c r="Y68" s="120"/>
      <c r="Z68" s="121"/>
    </row>
    <row r="69" spans="1:26" ht="16.5" customHeight="1">
      <c r="A69" s="33" t="s">
        <v>45</v>
      </c>
      <c r="B69" s="33" t="s">
        <v>225</v>
      </c>
      <c r="C69" s="33" t="s">
        <v>324</v>
      </c>
      <c r="D69" s="120"/>
      <c r="E69" s="120" t="s">
        <v>45</v>
      </c>
      <c r="F69" s="120"/>
      <c r="G69" s="120"/>
      <c r="H69" s="120" t="s">
        <v>45</v>
      </c>
      <c r="I69" s="120"/>
      <c r="J69" s="120"/>
      <c r="K69" s="120" t="s">
        <v>45</v>
      </c>
      <c r="L69" s="120"/>
      <c r="M69" s="120"/>
      <c r="N69" s="33" t="s">
        <v>45</v>
      </c>
      <c r="O69" s="33" t="s">
        <v>200</v>
      </c>
      <c r="P69" s="33" t="s">
        <v>243</v>
      </c>
      <c r="Q69" s="120"/>
      <c r="R69" s="120"/>
      <c r="S69" s="120"/>
      <c r="T69" s="120"/>
      <c r="U69" s="120" t="s">
        <v>45</v>
      </c>
      <c r="V69" s="120"/>
      <c r="W69" s="120"/>
      <c r="X69" s="120" t="s">
        <v>45</v>
      </c>
      <c r="Y69" s="120"/>
      <c r="Z69" s="121"/>
    </row>
    <row r="70" spans="1:26" ht="16.5" customHeight="1">
      <c r="A70" s="33" t="s">
        <v>327</v>
      </c>
      <c r="B70" s="33" t="s">
        <v>45</v>
      </c>
      <c r="C70" s="33" t="s">
        <v>328</v>
      </c>
      <c r="D70" s="120"/>
      <c r="E70" s="120" t="s">
        <v>45</v>
      </c>
      <c r="F70" s="120"/>
      <c r="G70" s="120"/>
      <c r="H70" s="120" t="s">
        <v>45</v>
      </c>
      <c r="I70" s="120"/>
      <c r="J70" s="120"/>
      <c r="K70" s="120" t="s">
        <v>45</v>
      </c>
      <c r="L70" s="120"/>
      <c r="M70" s="120"/>
      <c r="N70" s="33" t="s">
        <v>45</v>
      </c>
      <c r="O70" s="33" t="s">
        <v>203</v>
      </c>
      <c r="P70" s="33" t="s">
        <v>329</v>
      </c>
      <c r="Q70" s="120"/>
      <c r="R70" s="120"/>
      <c r="S70" s="120"/>
      <c r="T70" s="120"/>
      <c r="U70" s="120" t="s">
        <v>45</v>
      </c>
      <c r="V70" s="120"/>
      <c r="W70" s="120"/>
      <c r="X70" s="120" t="s">
        <v>45</v>
      </c>
      <c r="Y70" s="120"/>
      <c r="Z70" s="121"/>
    </row>
    <row r="71" spans="1:26" ht="16.5" customHeight="1">
      <c r="A71" s="33" t="s">
        <v>45</v>
      </c>
      <c r="B71" s="33" t="s">
        <v>200</v>
      </c>
      <c r="C71" s="33" t="s">
        <v>330</v>
      </c>
      <c r="D71" s="120"/>
      <c r="E71" s="120" t="s">
        <v>45</v>
      </c>
      <c r="F71" s="120"/>
      <c r="G71" s="120"/>
      <c r="H71" s="120" t="s">
        <v>45</v>
      </c>
      <c r="I71" s="120"/>
      <c r="J71" s="120"/>
      <c r="K71" s="120" t="s">
        <v>45</v>
      </c>
      <c r="L71" s="120"/>
      <c r="M71" s="120"/>
      <c r="N71" s="33" t="s">
        <v>45</v>
      </c>
      <c r="O71" s="33" t="s">
        <v>206</v>
      </c>
      <c r="P71" s="33" t="s">
        <v>331</v>
      </c>
      <c r="Q71" s="120"/>
      <c r="R71" s="120"/>
      <c r="S71" s="120"/>
      <c r="T71" s="120"/>
      <c r="U71" s="120" t="s">
        <v>45</v>
      </c>
      <c r="V71" s="120"/>
      <c r="W71" s="120"/>
      <c r="X71" s="120" t="s">
        <v>45</v>
      </c>
      <c r="Y71" s="120"/>
      <c r="Z71" s="121"/>
    </row>
    <row r="72" spans="1:26" ht="16.5" customHeight="1">
      <c r="A72" s="33" t="s">
        <v>45</v>
      </c>
      <c r="B72" s="33" t="s">
        <v>203</v>
      </c>
      <c r="C72" s="33" t="s">
        <v>332</v>
      </c>
      <c r="D72" s="120"/>
      <c r="E72" s="120" t="s">
        <v>45</v>
      </c>
      <c r="F72" s="120"/>
      <c r="G72" s="120"/>
      <c r="H72" s="120" t="s">
        <v>45</v>
      </c>
      <c r="I72" s="120"/>
      <c r="J72" s="120"/>
      <c r="K72" s="120" t="s">
        <v>45</v>
      </c>
      <c r="L72" s="120"/>
      <c r="M72" s="120"/>
      <c r="N72" s="33" t="s">
        <v>45</v>
      </c>
      <c r="O72" s="33" t="s">
        <v>228</v>
      </c>
      <c r="P72" s="33" t="s">
        <v>245</v>
      </c>
      <c r="Q72" s="120"/>
      <c r="R72" s="120"/>
      <c r="S72" s="120"/>
      <c r="T72" s="120"/>
      <c r="U72" s="120" t="s">
        <v>45</v>
      </c>
      <c r="V72" s="120"/>
      <c r="W72" s="120"/>
      <c r="X72" s="120" t="s">
        <v>45</v>
      </c>
      <c r="Y72" s="120"/>
      <c r="Z72" s="121"/>
    </row>
    <row r="73" spans="1:26" ht="16.5" customHeight="1">
      <c r="A73" s="33" t="s">
        <v>333</v>
      </c>
      <c r="B73" s="33" t="s">
        <v>45</v>
      </c>
      <c r="C73" s="33" t="s">
        <v>334</v>
      </c>
      <c r="D73" s="120"/>
      <c r="E73" s="120" t="s">
        <v>45</v>
      </c>
      <c r="F73" s="120"/>
      <c r="G73" s="120"/>
      <c r="H73" s="120" t="s">
        <v>45</v>
      </c>
      <c r="I73" s="120"/>
      <c r="J73" s="120"/>
      <c r="K73" s="120" t="s">
        <v>45</v>
      </c>
      <c r="L73" s="120"/>
      <c r="M73" s="120"/>
      <c r="N73" s="33" t="s">
        <v>45</v>
      </c>
      <c r="O73" s="33" t="s">
        <v>211</v>
      </c>
      <c r="P73" s="33" t="s">
        <v>253</v>
      </c>
      <c r="Q73" s="120"/>
      <c r="R73" s="120"/>
      <c r="S73" s="120"/>
      <c r="T73" s="120"/>
      <c r="U73" s="120" t="s">
        <v>45</v>
      </c>
      <c r="V73" s="120"/>
      <c r="W73" s="120"/>
      <c r="X73" s="120" t="s">
        <v>45</v>
      </c>
      <c r="Y73" s="120"/>
      <c r="Z73" s="121"/>
    </row>
    <row r="74" spans="1:26" ht="16.5" customHeight="1">
      <c r="A74" s="33" t="s">
        <v>45</v>
      </c>
      <c r="B74" s="33" t="s">
        <v>200</v>
      </c>
      <c r="C74" s="33" t="s">
        <v>335</v>
      </c>
      <c r="D74" s="120"/>
      <c r="E74" s="120" t="s">
        <v>45</v>
      </c>
      <c r="F74" s="120"/>
      <c r="G74" s="120"/>
      <c r="H74" s="120" t="s">
        <v>45</v>
      </c>
      <c r="I74" s="120"/>
      <c r="J74" s="120"/>
      <c r="K74" s="120" t="s">
        <v>45</v>
      </c>
      <c r="L74" s="120"/>
      <c r="M74" s="120"/>
      <c r="N74" s="33" t="s">
        <v>45</v>
      </c>
      <c r="O74" s="33" t="s">
        <v>215</v>
      </c>
      <c r="P74" s="33" t="s">
        <v>336</v>
      </c>
      <c r="Q74" s="120"/>
      <c r="R74" s="120"/>
      <c r="S74" s="120"/>
      <c r="T74" s="120"/>
      <c r="U74" s="120" t="s">
        <v>45</v>
      </c>
      <c r="V74" s="120"/>
      <c r="W74" s="120"/>
      <c r="X74" s="120" t="s">
        <v>45</v>
      </c>
      <c r="Y74" s="120"/>
      <c r="Z74" s="121"/>
    </row>
    <row r="75" spans="1:26" ht="16.5" customHeight="1">
      <c r="A75" s="33" t="s">
        <v>45</v>
      </c>
      <c r="B75" s="33" t="s">
        <v>203</v>
      </c>
      <c r="C75" s="33" t="s">
        <v>337</v>
      </c>
      <c r="D75" s="120"/>
      <c r="E75" s="120" t="s">
        <v>45</v>
      </c>
      <c r="F75" s="120"/>
      <c r="G75" s="120"/>
      <c r="H75" s="120" t="s">
        <v>45</v>
      </c>
      <c r="I75" s="120"/>
      <c r="J75" s="120"/>
      <c r="K75" s="120" t="s">
        <v>45</v>
      </c>
      <c r="L75" s="120"/>
      <c r="M75" s="120"/>
      <c r="N75" s="33" t="s">
        <v>45</v>
      </c>
      <c r="O75" s="33" t="s">
        <v>218</v>
      </c>
      <c r="P75" s="33" t="s">
        <v>338</v>
      </c>
      <c r="Q75" s="120"/>
      <c r="R75" s="120"/>
      <c r="S75" s="120"/>
      <c r="T75" s="120"/>
      <c r="U75" s="120" t="s">
        <v>45</v>
      </c>
      <c r="V75" s="120"/>
      <c r="W75" s="120"/>
      <c r="X75" s="120" t="s">
        <v>45</v>
      </c>
      <c r="Y75" s="120"/>
      <c r="Z75" s="121"/>
    </row>
    <row r="76" spans="1:26" ht="16.5" customHeight="1">
      <c r="A76" s="33" t="s">
        <v>45</v>
      </c>
      <c r="B76" s="33" t="s">
        <v>206</v>
      </c>
      <c r="C76" s="33" t="s">
        <v>339</v>
      </c>
      <c r="D76" s="120"/>
      <c r="E76" s="120" t="s">
        <v>45</v>
      </c>
      <c r="F76" s="120"/>
      <c r="G76" s="120"/>
      <c r="H76" s="120" t="s">
        <v>45</v>
      </c>
      <c r="I76" s="120"/>
      <c r="J76" s="120"/>
      <c r="K76" s="120" t="s">
        <v>45</v>
      </c>
      <c r="L76" s="120"/>
      <c r="M76" s="120"/>
      <c r="N76" s="33" t="s">
        <v>45</v>
      </c>
      <c r="O76" s="33" t="s">
        <v>182</v>
      </c>
      <c r="P76" s="33" t="s">
        <v>247</v>
      </c>
      <c r="Q76" s="120"/>
      <c r="R76" s="120"/>
      <c r="S76" s="120"/>
      <c r="T76" s="120"/>
      <c r="U76" s="120" t="s">
        <v>45</v>
      </c>
      <c r="V76" s="120"/>
      <c r="W76" s="120"/>
      <c r="X76" s="120" t="s">
        <v>45</v>
      </c>
      <c r="Y76" s="120"/>
      <c r="Z76" s="121"/>
    </row>
    <row r="77" spans="1:26" ht="16.5" customHeight="1">
      <c r="A77" s="33" t="s">
        <v>45</v>
      </c>
      <c r="B77" s="33" t="s">
        <v>225</v>
      </c>
      <c r="C77" s="33" t="s">
        <v>340</v>
      </c>
      <c r="D77" s="120"/>
      <c r="E77" s="120" t="s">
        <v>45</v>
      </c>
      <c r="F77" s="120"/>
      <c r="G77" s="120"/>
      <c r="H77" s="120" t="s">
        <v>45</v>
      </c>
      <c r="I77" s="120"/>
      <c r="J77" s="120"/>
      <c r="K77" s="120" t="s">
        <v>45</v>
      </c>
      <c r="L77" s="120"/>
      <c r="M77" s="120"/>
      <c r="N77" s="33" t="s">
        <v>45</v>
      </c>
      <c r="O77" s="33" t="s">
        <v>188</v>
      </c>
      <c r="P77" s="33" t="s">
        <v>341</v>
      </c>
      <c r="Q77" s="120"/>
      <c r="R77" s="120"/>
      <c r="S77" s="120"/>
      <c r="T77" s="120"/>
      <c r="U77" s="120" t="s">
        <v>45</v>
      </c>
      <c r="V77" s="120"/>
      <c r="W77" s="120"/>
      <c r="X77" s="120" t="s">
        <v>45</v>
      </c>
      <c r="Y77" s="120"/>
      <c r="Z77" s="121"/>
    </row>
    <row r="78" spans="1:26" ht="16.5" customHeight="1">
      <c r="A78" s="33" t="s">
        <v>45</v>
      </c>
      <c r="B78" s="33" t="s">
        <v>228</v>
      </c>
      <c r="C78" s="33" t="s">
        <v>342</v>
      </c>
      <c r="D78" s="120"/>
      <c r="E78" s="120" t="s">
        <v>45</v>
      </c>
      <c r="F78" s="120"/>
      <c r="G78" s="120"/>
      <c r="H78" s="120" t="s">
        <v>45</v>
      </c>
      <c r="I78" s="120"/>
      <c r="J78" s="120"/>
      <c r="K78" s="120" t="s">
        <v>45</v>
      </c>
      <c r="L78" s="120"/>
      <c r="M78" s="120"/>
      <c r="N78" s="33" t="s">
        <v>45</v>
      </c>
      <c r="O78" s="33" t="s">
        <v>190</v>
      </c>
      <c r="P78" s="33" t="s">
        <v>343</v>
      </c>
      <c r="Q78" s="120"/>
      <c r="R78" s="120"/>
      <c r="S78" s="120"/>
      <c r="T78" s="120"/>
      <c r="U78" s="120" t="s">
        <v>45</v>
      </c>
      <c r="V78" s="120"/>
      <c r="W78" s="120"/>
      <c r="X78" s="120" t="s">
        <v>45</v>
      </c>
      <c r="Y78" s="120"/>
      <c r="Z78" s="121"/>
    </row>
    <row r="79" spans="1:26" ht="16.5" customHeight="1">
      <c r="A79" s="33" t="s">
        <v>45</v>
      </c>
      <c r="B79" s="33" t="s">
        <v>211</v>
      </c>
      <c r="C79" s="33" t="s">
        <v>344</v>
      </c>
      <c r="D79" s="120"/>
      <c r="E79" s="120" t="s">
        <v>45</v>
      </c>
      <c r="F79" s="120"/>
      <c r="G79" s="120"/>
      <c r="H79" s="120" t="s">
        <v>45</v>
      </c>
      <c r="I79" s="120"/>
      <c r="J79" s="120"/>
      <c r="K79" s="120" t="s">
        <v>45</v>
      </c>
      <c r="L79" s="120"/>
      <c r="M79" s="120"/>
      <c r="N79" s="33" t="s">
        <v>45</v>
      </c>
      <c r="O79" s="33" t="s">
        <v>191</v>
      </c>
      <c r="P79" s="33" t="s">
        <v>345</v>
      </c>
      <c r="Q79" s="120"/>
      <c r="R79" s="120"/>
      <c r="S79" s="120"/>
      <c r="T79" s="120"/>
      <c r="U79" s="120" t="s">
        <v>45</v>
      </c>
      <c r="V79" s="120"/>
      <c r="W79" s="120"/>
      <c r="X79" s="120" t="s">
        <v>45</v>
      </c>
      <c r="Y79" s="120"/>
      <c r="Z79" s="121"/>
    </row>
    <row r="80" spans="1:26" ht="16.5" customHeight="1">
      <c r="A80" s="33" t="s">
        <v>45</v>
      </c>
      <c r="B80" s="33" t="s">
        <v>215</v>
      </c>
      <c r="C80" s="33" t="s">
        <v>346</v>
      </c>
      <c r="D80" s="120"/>
      <c r="E80" s="120" t="s">
        <v>45</v>
      </c>
      <c r="F80" s="120"/>
      <c r="G80" s="120"/>
      <c r="H80" s="120" t="s">
        <v>45</v>
      </c>
      <c r="I80" s="120"/>
      <c r="J80" s="120"/>
      <c r="K80" s="120" t="s">
        <v>45</v>
      </c>
      <c r="L80" s="120"/>
      <c r="M80" s="120"/>
      <c r="N80" s="33" t="s">
        <v>45</v>
      </c>
      <c r="O80" s="33" t="s">
        <v>209</v>
      </c>
      <c r="P80" s="33" t="s">
        <v>347</v>
      </c>
      <c r="Q80" s="120"/>
      <c r="R80" s="120"/>
      <c r="S80" s="120"/>
      <c r="T80" s="120"/>
      <c r="U80" s="120" t="s">
        <v>45</v>
      </c>
      <c r="V80" s="120"/>
      <c r="W80" s="120"/>
      <c r="X80" s="120" t="s">
        <v>45</v>
      </c>
      <c r="Y80" s="120"/>
      <c r="Z80" s="121"/>
    </row>
    <row r="81" spans="1:26" ht="16.5" customHeight="1">
      <c r="A81" s="33" t="s">
        <v>348</v>
      </c>
      <c r="B81" s="33" t="s">
        <v>45</v>
      </c>
      <c r="C81" s="33" t="s">
        <v>349</v>
      </c>
      <c r="D81" s="120"/>
      <c r="E81" s="120" t="s">
        <v>45</v>
      </c>
      <c r="F81" s="120"/>
      <c r="G81" s="120"/>
      <c r="H81" s="120" t="s">
        <v>45</v>
      </c>
      <c r="I81" s="120"/>
      <c r="J81" s="120"/>
      <c r="K81" s="120" t="s">
        <v>45</v>
      </c>
      <c r="L81" s="120"/>
      <c r="M81" s="120"/>
      <c r="N81" s="33" t="s">
        <v>350</v>
      </c>
      <c r="O81" s="33" t="s">
        <v>45</v>
      </c>
      <c r="P81" s="33" t="s">
        <v>351</v>
      </c>
      <c r="Q81" s="120">
        <f t="shared" ref="Q81:Q117" si="9">R81</f>
        <v>85</v>
      </c>
      <c r="R81" s="120">
        <f>SUM(R83)</f>
        <v>85</v>
      </c>
      <c r="S81" s="120">
        <f>SUM(S83)</f>
        <v>85</v>
      </c>
      <c r="T81" s="120"/>
      <c r="U81" s="120"/>
      <c r="V81" s="120"/>
      <c r="W81" s="120"/>
      <c r="X81" s="120"/>
      <c r="Y81" s="120"/>
      <c r="Z81" s="121"/>
    </row>
    <row r="82" spans="1:26" ht="16.5" customHeight="1">
      <c r="A82" s="33" t="s">
        <v>45</v>
      </c>
      <c r="B82" s="33" t="s">
        <v>200</v>
      </c>
      <c r="C82" s="33" t="s">
        <v>352</v>
      </c>
      <c r="D82" s="120"/>
      <c r="E82" s="120" t="s">
        <v>45</v>
      </c>
      <c r="F82" s="120"/>
      <c r="G82" s="120"/>
      <c r="H82" s="120" t="s">
        <v>45</v>
      </c>
      <c r="I82" s="120"/>
      <c r="J82" s="120"/>
      <c r="K82" s="120" t="s">
        <v>45</v>
      </c>
      <c r="L82" s="120"/>
      <c r="M82" s="120"/>
      <c r="N82" s="33" t="s">
        <v>45</v>
      </c>
      <c r="O82" s="33" t="s">
        <v>200</v>
      </c>
      <c r="P82" s="33" t="s">
        <v>243</v>
      </c>
      <c r="Q82" s="120"/>
      <c r="R82" s="120"/>
      <c r="S82" s="120"/>
      <c r="T82" s="120"/>
      <c r="U82" s="120"/>
      <c r="V82" s="120"/>
      <c r="W82" s="120"/>
      <c r="X82" s="120"/>
      <c r="Y82" s="120"/>
      <c r="Z82" s="121"/>
    </row>
    <row r="83" spans="1:26" ht="16.5" customHeight="1">
      <c r="A83" s="33" t="s">
        <v>45</v>
      </c>
      <c r="B83" s="33" t="s">
        <v>203</v>
      </c>
      <c r="C83" s="33" t="s">
        <v>353</v>
      </c>
      <c r="D83" s="120"/>
      <c r="E83" s="120" t="s">
        <v>45</v>
      </c>
      <c r="F83" s="120"/>
      <c r="G83" s="120"/>
      <c r="H83" s="120" t="s">
        <v>45</v>
      </c>
      <c r="I83" s="120"/>
      <c r="J83" s="120"/>
      <c r="K83" s="120" t="s">
        <v>45</v>
      </c>
      <c r="L83" s="120"/>
      <c r="M83" s="120"/>
      <c r="N83" s="33" t="s">
        <v>45</v>
      </c>
      <c r="O83" s="33" t="s">
        <v>203</v>
      </c>
      <c r="P83" s="33" t="s">
        <v>329</v>
      </c>
      <c r="Q83" s="120">
        <f t="shared" si="9"/>
        <v>85</v>
      </c>
      <c r="R83" s="120">
        <f t="shared" ref="R83" si="10">SUM(S83:T83)</f>
        <v>85</v>
      </c>
      <c r="S83" s="120">
        <v>85</v>
      </c>
      <c r="T83" s="120"/>
      <c r="U83" s="120"/>
      <c r="V83" s="120"/>
      <c r="W83" s="120"/>
      <c r="X83" s="120"/>
      <c r="Y83" s="120"/>
      <c r="Z83" s="121"/>
    </row>
    <row r="84" spans="1:26" ht="16.5" customHeight="1">
      <c r="A84" s="33" t="s">
        <v>354</v>
      </c>
      <c r="B84" s="33" t="s">
        <v>45</v>
      </c>
      <c r="C84" s="33" t="s">
        <v>81</v>
      </c>
      <c r="D84" s="120"/>
      <c r="E84" s="120" t="s">
        <v>45</v>
      </c>
      <c r="F84" s="120"/>
      <c r="G84" s="120"/>
      <c r="H84" s="120" t="s">
        <v>45</v>
      </c>
      <c r="I84" s="120"/>
      <c r="J84" s="120"/>
      <c r="K84" s="120" t="s">
        <v>45</v>
      </c>
      <c r="L84" s="120"/>
      <c r="M84" s="120"/>
      <c r="N84" s="33" t="s">
        <v>45</v>
      </c>
      <c r="O84" s="33" t="s">
        <v>206</v>
      </c>
      <c r="P84" s="33" t="s">
        <v>331</v>
      </c>
      <c r="Q84" s="120" t="str">
        <f t="shared" si="9"/>
        <v/>
      </c>
      <c r="R84" s="120" t="s">
        <v>45</v>
      </c>
      <c r="S84" s="120"/>
      <c r="T84" s="120"/>
      <c r="U84" s="120" t="s">
        <v>45</v>
      </c>
      <c r="V84" s="120"/>
      <c r="W84" s="120"/>
      <c r="X84" s="120" t="s">
        <v>45</v>
      </c>
      <c r="Y84" s="120"/>
      <c r="Z84" s="121"/>
    </row>
    <row r="85" spans="1:26" ht="16.5" customHeight="1">
      <c r="A85" s="33" t="s">
        <v>45</v>
      </c>
      <c r="B85" s="33" t="s">
        <v>215</v>
      </c>
      <c r="C85" s="33" t="s">
        <v>355</v>
      </c>
      <c r="D85" s="120"/>
      <c r="E85" s="120" t="s">
        <v>45</v>
      </c>
      <c r="F85" s="120"/>
      <c r="G85" s="120"/>
      <c r="H85" s="120" t="s">
        <v>45</v>
      </c>
      <c r="I85" s="120"/>
      <c r="J85" s="120"/>
      <c r="K85" s="120" t="s">
        <v>45</v>
      </c>
      <c r="L85" s="120"/>
      <c r="M85" s="120"/>
      <c r="N85" s="33" t="s">
        <v>45</v>
      </c>
      <c r="O85" s="33" t="s">
        <v>228</v>
      </c>
      <c r="P85" s="33" t="s">
        <v>245</v>
      </c>
      <c r="Q85" s="120" t="str">
        <f t="shared" si="9"/>
        <v/>
      </c>
      <c r="R85" s="120" t="s">
        <v>45</v>
      </c>
      <c r="S85" s="120"/>
      <c r="T85" s="120"/>
      <c r="U85" s="120" t="s">
        <v>45</v>
      </c>
      <c r="V85" s="120"/>
      <c r="W85" s="120"/>
      <c r="X85" s="120" t="s">
        <v>45</v>
      </c>
      <c r="Y85" s="120"/>
      <c r="Z85" s="121"/>
    </row>
    <row r="86" spans="1:26" ht="16.5" customHeight="1">
      <c r="A86" s="33" t="s">
        <v>45</v>
      </c>
      <c r="B86" s="33" t="s">
        <v>218</v>
      </c>
      <c r="C86" s="33" t="s">
        <v>356</v>
      </c>
      <c r="D86" s="120"/>
      <c r="E86" s="120" t="s">
        <v>45</v>
      </c>
      <c r="F86" s="120"/>
      <c r="G86" s="120"/>
      <c r="H86" s="120" t="s">
        <v>45</v>
      </c>
      <c r="I86" s="120"/>
      <c r="J86" s="120"/>
      <c r="K86" s="120" t="s">
        <v>45</v>
      </c>
      <c r="L86" s="120"/>
      <c r="M86" s="120"/>
      <c r="N86" s="33" t="s">
        <v>45</v>
      </c>
      <c r="O86" s="33" t="s">
        <v>211</v>
      </c>
      <c r="P86" s="33" t="s">
        <v>253</v>
      </c>
      <c r="Q86" s="120" t="str">
        <f t="shared" si="9"/>
        <v/>
      </c>
      <c r="R86" s="120" t="s">
        <v>45</v>
      </c>
      <c r="S86" s="120"/>
      <c r="T86" s="120"/>
      <c r="U86" s="120" t="s">
        <v>45</v>
      </c>
      <c r="V86" s="120"/>
      <c r="W86" s="120"/>
      <c r="X86" s="120" t="s">
        <v>45</v>
      </c>
      <c r="Y86" s="120"/>
      <c r="Z86" s="121"/>
    </row>
    <row r="87" spans="1:26" ht="16.5" customHeight="1">
      <c r="A87" s="33" t="s">
        <v>45</v>
      </c>
      <c r="B87" s="33" t="s">
        <v>221</v>
      </c>
      <c r="C87" s="33" t="s">
        <v>357</v>
      </c>
      <c r="D87" s="120"/>
      <c r="E87" s="120" t="s">
        <v>45</v>
      </c>
      <c r="F87" s="120"/>
      <c r="G87" s="120"/>
      <c r="H87" s="120" t="s">
        <v>45</v>
      </c>
      <c r="I87" s="120"/>
      <c r="J87" s="120"/>
      <c r="K87" s="120" t="s">
        <v>45</v>
      </c>
      <c r="L87" s="120"/>
      <c r="M87" s="120"/>
      <c r="N87" s="33" t="s">
        <v>45</v>
      </c>
      <c r="O87" s="33" t="s">
        <v>215</v>
      </c>
      <c r="P87" s="33" t="s">
        <v>336</v>
      </c>
      <c r="Q87" s="120" t="str">
        <f t="shared" si="9"/>
        <v/>
      </c>
      <c r="R87" s="120" t="s">
        <v>45</v>
      </c>
      <c r="S87" s="120"/>
      <c r="T87" s="120"/>
      <c r="U87" s="120" t="s">
        <v>45</v>
      </c>
      <c r="V87" s="120"/>
      <c r="W87" s="120"/>
      <c r="X87" s="120" t="s">
        <v>45</v>
      </c>
      <c r="Y87" s="120"/>
      <c r="Z87" s="121"/>
    </row>
    <row r="88" spans="1:26" ht="16.5" customHeight="1">
      <c r="A88" s="33" t="s">
        <v>45</v>
      </c>
      <c r="B88" s="33" t="s">
        <v>179</v>
      </c>
      <c r="C88" s="33" t="s">
        <v>358</v>
      </c>
      <c r="D88" s="120"/>
      <c r="E88" s="120" t="s">
        <v>45</v>
      </c>
      <c r="F88" s="120"/>
      <c r="G88" s="120"/>
      <c r="H88" s="120" t="s">
        <v>45</v>
      </c>
      <c r="I88" s="120"/>
      <c r="J88" s="120"/>
      <c r="K88" s="120" t="s">
        <v>45</v>
      </c>
      <c r="L88" s="120"/>
      <c r="M88" s="120"/>
      <c r="N88" s="33" t="s">
        <v>45</v>
      </c>
      <c r="O88" s="33" t="s">
        <v>218</v>
      </c>
      <c r="P88" s="33" t="s">
        <v>338</v>
      </c>
      <c r="Q88" s="120" t="str">
        <f t="shared" si="9"/>
        <v/>
      </c>
      <c r="R88" s="120" t="s">
        <v>45</v>
      </c>
      <c r="S88" s="120"/>
      <c r="T88" s="120"/>
      <c r="U88" s="120" t="s">
        <v>45</v>
      </c>
      <c r="V88" s="120"/>
      <c r="W88" s="120"/>
      <c r="X88" s="120" t="s">
        <v>45</v>
      </c>
      <c r="Y88" s="120"/>
      <c r="Z88" s="121"/>
    </row>
    <row r="89" spans="1:26" ht="16.5" customHeight="1">
      <c r="A89" s="33" t="s">
        <v>45</v>
      </c>
      <c r="B89" s="33" t="s">
        <v>209</v>
      </c>
      <c r="C89" s="33" t="s">
        <v>359</v>
      </c>
      <c r="D89" s="120"/>
      <c r="E89" s="120" t="s">
        <v>45</v>
      </c>
      <c r="F89" s="120"/>
      <c r="G89" s="120"/>
      <c r="H89" s="120" t="s">
        <v>45</v>
      </c>
      <c r="I89" s="120"/>
      <c r="J89" s="120"/>
      <c r="K89" s="120" t="s">
        <v>45</v>
      </c>
      <c r="L89" s="120"/>
      <c r="M89" s="120"/>
      <c r="N89" s="33" t="s">
        <v>45</v>
      </c>
      <c r="O89" s="33" t="s">
        <v>221</v>
      </c>
      <c r="P89" s="33" t="s">
        <v>360</v>
      </c>
      <c r="Q89" s="120" t="str">
        <f t="shared" si="9"/>
        <v/>
      </c>
      <c r="R89" s="120" t="s">
        <v>45</v>
      </c>
      <c r="S89" s="120"/>
      <c r="T89" s="120"/>
      <c r="U89" s="120" t="s">
        <v>45</v>
      </c>
      <c r="V89" s="120"/>
      <c r="W89" s="120"/>
      <c r="X89" s="120" t="s">
        <v>45</v>
      </c>
      <c r="Y89" s="120"/>
      <c r="Z89" s="121"/>
    </row>
    <row r="90" spans="1:26" ht="16.5" customHeight="1">
      <c r="A90" s="122"/>
      <c r="B90" s="123"/>
      <c r="C90" s="122"/>
      <c r="D90" s="124"/>
      <c r="E90" s="104"/>
      <c r="F90" s="104"/>
      <c r="G90" s="104"/>
      <c r="H90" s="104"/>
      <c r="I90" s="104"/>
      <c r="J90" s="104"/>
      <c r="K90" s="124"/>
      <c r="L90" s="124"/>
      <c r="M90" s="124"/>
      <c r="N90" s="33" t="s">
        <v>45</v>
      </c>
      <c r="O90" s="33" t="s">
        <v>179</v>
      </c>
      <c r="P90" s="33" t="s">
        <v>361</v>
      </c>
      <c r="Q90" s="120" t="str">
        <f t="shared" si="9"/>
        <v/>
      </c>
      <c r="R90" s="120" t="s">
        <v>45</v>
      </c>
      <c r="S90" s="120"/>
      <c r="T90" s="120"/>
      <c r="U90" s="120" t="s">
        <v>45</v>
      </c>
      <c r="V90" s="120"/>
      <c r="W90" s="120"/>
      <c r="X90" s="120" t="s">
        <v>45</v>
      </c>
      <c r="Y90" s="120"/>
      <c r="Z90" s="121"/>
    </row>
    <row r="91" spans="1:26" ht="16.5" customHeight="1">
      <c r="A91" s="122"/>
      <c r="B91" s="123"/>
      <c r="C91" s="122"/>
      <c r="D91" s="124"/>
      <c r="E91" s="104"/>
      <c r="F91" s="104"/>
      <c r="G91" s="104"/>
      <c r="H91" s="104"/>
      <c r="I91" s="104"/>
      <c r="J91" s="104"/>
      <c r="K91" s="124"/>
      <c r="L91" s="124"/>
      <c r="M91" s="124"/>
      <c r="N91" s="33" t="s">
        <v>45</v>
      </c>
      <c r="O91" s="33" t="s">
        <v>180</v>
      </c>
      <c r="P91" s="33" t="s">
        <v>362</v>
      </c>
      <c r="Q91" s="120" t="str">
        <f t="shared" si="9"/>
        <v/>
      </c>
      <c r="R91" s="120" t="s">
        <v>45</v>
      </c>
      <c r="S91" s="120"/>
      <c r="T91" s="120"/>
      <c r="U91" s="120" t="s">
        <v>45</v>
      </c>
      <c r="V91" s="120"/>
      <c r="W91" s="120"/>
      <c r="X91" s="120" t="s">
        <v>45</v>
      </c>
      <c r="Y91" s="120"/>
      <c r="Z91" s="121"/>
    </row>
    <row r="92" spans="1:26" ht="16.5" customHeight="1">
      <c r="A92" s="122"/>
      <c r="B92" s="123"/>
      <c r="C92" s="122"/>
      <c r="D92" s="124"/>
      <c r="E92" s="104"/>
      <c r="F92" s="104"/>
      <c r="G92" s="104"/>
      <c r="H92" s="104"/>
      <c r="I92" s="104"/>
      <c r="J92" s="104"/>
      <c r="K92" s="124"/>
      <c r="L92" s="124"/>
      <c r="M92" s="124"/>
      <c r="N92" s="33" t="s">
        <v>45</v>
      </c>
      <c r="O92" s="33" t="s">
        <v>181</v>
      </c>
      <c r="P92" s="33" t="s">
        <v>363</v>
      </c>
      <c r="Q92" s="120" t="str">
        <f t="shared" si="9"/>
        <v/>
      </c>
      <c r="R92" s="120" t="s">
        <v>45</v>
      </c>
      <c r="S92" s="120"/>
      <c r="T92" s="120"/>
      <c r="U92" s="120" t="s">
        <v>45</v>
      </c>
      <c r="V92" s="120"/>
      <c r="W92" s="120"/>
      <c r="X92" s="120" t="s">
        <v>45</v>
      </c>
      <c r="Y92" s="120"/>
      <c r="Z92" s="121"/>
    </row>
    <row r="93" spans="1:26" ht="16.5" customHeight="1">
      <c r="A93" s="122"/>
      <c r="B93" s="123"/>
      <c r="C93" s="122"/>
      <c r="D93" s="124"/>
      <c r="E93" s="104"/>
      <c r="F93" s="104"/>
      <c r="G93" s="104"/>
      <c r="H93" s="104"/>
      <c r="I93" s="104"/>
      <c r="J93" s="104"/>
      <c r="K93" s="124"/>
      <c r="L93" s="124"/>
      <c r="M93" s="124"/>
      <c r="N93" s="33" t="s">
        <v>45</v>
      </c>
      <c r="O93" s="33" t="s">
        <v>182</v>
      </c>
      <c r="P93" s="33" t="s">
        <v>247</v>
      </c>
      <c r="Q93" s="120" t="str">
        <f t="shared" si="9"/>
        <v/>
      </c>
      <c r="R93" s="120" t="s">
        <v>45</v>
      </c>
      <c r="S93" s="120"/>
      <c r="T93" s="120"/>
      <c r="U93" s="120" t="s">
        <v>45</v>
      </c>
      <c r="V93" s="120"/>
      <c r="W93" s="120"/>
      <c r="X93" s="120" t="s">
        <v>45</v>
      </c>
      <c r="Y93" s="120"/>
      <c r="Z93" s="121"/>
    </row>
    <row r="94" spans="1:26" ht="16.5" customHeight="1">
      <c r="A94" s="122"/>
      <c r="B94" s="123"/>
      <c r="C94" s="122"/>
      <c r="D94" s="124"/>
      <c r="E94" s="104"/>
      <c r="F94" s="104"/>
      <c r="G94" s="104"/>
      <c r="H94" s="104"/>
      <c r="I94" s="104"/>
      <c r="J94" s="104"/>
      <c r="K94" s="124"/>
      <c r="L94" s="124"/>
      <c r="M94" s="124"/>
      <c r="N94" s="33" t="s">
        <v>45</v>
      </c>
      <c r="O94" s="33" t="s">
        <v>188</v>
      </c>
      <c r="P94" s="33" t="s">
        <v>341</v>
      </c>
      <c r="Q94" s="120" t="str">
        <f t="shared" si="9"/>
        <v/>
      </c>
      <c r="R94" s="120" t="s">
        <v>45</v>
      </c>
      <c r="S94" s="120"/>
      <c r="T94" s="120"/>
      <c r="U94" s="120" t="s">
        <v>45</v>
      </c>
      <c r="V94" s="120"/>
      <c r="W94" s="120"/>
      <c r="X94" s="120" t="s">
        <v>45</v>
      </c>
      <c r="Y94" s="120"/>
      <c r="Z94" s="121"/>
    </row>
    <row r="95" spans="1:26" ht="16.5" customHeight="1">
      <c r="A95" s="122"/>
      <c r="B95" s="123"/>
      <c r="C95" s="122"/>
      <c r="D95" s="124"/>
      <c r="E95" s="104"/>
      <c r="F95" s="104"/>
      <c r="G95" s="104"/>
      <c r="H95" s="104"/>
      <c r="I95" s="104"/>
      <c r="J95" s="104"/>
      <c r="K95" s="124"/>
      <c r="L95" s="124"/>
      <c r="M95" s="124"/>
      <c r="N95" s="33" t="s">
        <v>45</v>
      </c>
      <c r="O95" s="33" t="s">
        <v>190</v>
      </c>
      <c r="P95" s="33" t="s">
        <v>343</v>
      </c>
      <c r="Q95" s="120" t="str">
        <f t="shared" si="9"/>
        <v/>
      </c>
      <c r="R95" s="120" t="s">
        <v>45</v>
      </c>
      <c r="S95" s="120"/>
      <c r="T95" s="120"/>
      <c r="U95" s="120" t="s">
        <v>45</v>
      </c>
      <c r="V95" s="120"/>
      <c r="W95" s="120"/>
      <c r="X95" s="120" t="s">
        <v>45</v>
      </c>
      <c r="Y95" s="120"/>
      <c r="Z95" s="121"/>
    </row>
    <row r="96" spans="1:26" ht="16.5" customHeight="1">
      <c r="A96" s="122"/>
      <c r="B96" s="123"/>
      <c r="C96" s="122"/>
      <c r="D96" s="124"/>
      <c r="E96" s="104"/>
      <c r="F96" s="104"/>
      <c r="G96" s="104"/>
      <c r="H96" s="104"/>
      <c r="I96" s="104"/>
      <c r="J96" s="104"/>
      <c r="K96" s="124"/>
      <c r="L96" s="124"/>
      <c r="M96" s="124"/>
      <c r="N96" s="33" t="s">
        <v>45</v>
      </c>
      <c r="O96" s="33" t="s">
        <v>191</v>
      </c>
      <c r="P96" s="33" t="s">
        <v>345</v>
      </c>
      <c r="Q96" s="120" t="str">
        <f t="shared" si="9"/>
        <v/>
      </c>
      <c r="R96" s="120" t="s">
        <v>45</v>
      </c>
      <c r="S96" s="120"/>
      <c r="T96" s="120"/>
      <c r="U96" s="120" t="s">
        <v>45</v>
      </c>
      <c r="V96" s="120"/>
      <c r="W96" s="120"/>
      <c r="X96" s="120" t="s">
        <v>45</v>
      </c>
      <c r="Y96" s="120"/>
      <c r="Z96" s="121"/>
    </row>
    <row r="97" spans="1:26" ht="16.5" customHeight="1">
      <c r="A97" s="122"/>
      <c r="B97" s="123"/>
      <c r="C97" s="122"/>
      <c r="D97" s="124"/>
      <c r="E97" s="104"/>
      <c r="F97" s="104"/>
      <c r="G97" s="104"/>
      <c r="H97" s="104"/>
      <c r="I97" s="104"/>
      <c r="J97" s="104"/>
      <c r="K97" s="124"/>
      <c r="L97" s="124"/>
      <c r="M97" s="124"/>
      <c r="N97" s="33" t="s">
        <v>45</v>
      </c>
      <c r="O97" s="33" t="s">
        <v>209</v>
      </c>
      <c r="P97" s="33" t="s">
        <v>255</v>
      </c>
      <c r="Q97" s="120" t="str">
        <f t="shared" si="9"/>
        <v/>
      </c>
      <c r="R97" s="120" t="s">
        <v>45</v>
      </c>
      <c r="S97" s="120"/>
      <c r="T97" s="120"/>
      <c r="U97" s="120" t="s">
        <v>45</v>
      </c>
      <c r="V97" s="120"/>
      <c r="W97" s="120"/>
      <c r="X97" s="120" t="s">
        <v>45</v>
      </c>
      <c r="Y97" s="120"/>
      <c r="Z97" s="121"/>
    </row>
    <row r="98" spans="1:26" ht="16.5" customHeight="1">
      <c r="A98" s="122"/>
      <c r="B98" s="123"/>
      <c r="C98" s="122"/>
      <c r="D98" s="124"/>
      <c r="E98" s="104"/>
      <c r="F98" s="104"/>
      <c r="G98" s="104"/>
      <c r="H98" s="104"/>
      <c r="I98" s="104"/>
      <c r="J98" s="104"/>
      <c r="K98" s="124"/>
      <c r="L98" s="124"/>
      <c r="M98" s="124"/>
      <c r="N98" s="33" t="s">
        <v>364</v>
      </c>
      <c r="O98" s="33" t="s">
        <v>45</v>
      </c>
      <c r="P98" s="33" t="s">
        <v>365</v>
      </c>
      <c r="Q98" s="120" t="str">
        <f t="shared" si="9"/>
        <v/>
      </c>
      <c r="R98" s="120" t="s">
        <v>45</v>
      </c>
      <c r="S98" s="120"/>
      <c r="T98" s="120"/>
      <c r="U98" s="120" t="s">
        <v>45</v>
      </c>
      <c r="V98" s="120"/>
      <c r="W98" s="120"/>
      <c r="X98" s="120" t="s">
        <v>45</v>
      </c>
      <c r="Y98" s="120"/>
      <c r="Z98" s="121"/>
    </row>
    <row r="99" spans="1:26" ht="16.5" customHeight="1">
      <c r="A99" s="122"/>
      <c r="B99" s="123"/>
      <c r="C99" s="122"/>
      <c r="D99" s="124"/>
      <c r="E99" s="104"/>
      <c r="F99" s="104"/>
      <c r="G99" s="104"/>
      <c r="H99" s="104"/>
      <c r="I99" s="104"/>
      <c r="J99" s="104"/>
      <c r="K99" s="124"/>
      <c r="L99" s="124"/>
      <c r="M99" s="124"/>
      <c r="N99" s="33" t="s">
        <v>45</v>
      </c>
      <c r="O99" s="33" t="s">
        <v>200</v>
      </c>
      <c r="P99" s="33" t="s">
        <v>366</v>
      </c>
      <c r="Q99" s="120" t="str">
        <f t="shared" si="9"/>
        <v/>
      </c>
      <c r="R99" s="120" t="s">
        <v>45</v>
      </c>
      <c r="S99" s="120"/>
      <c r="T99" s="120"/>
      <c r="U99" s="120" t="s">
        <v>45</v>
      </c>
      <c r="V99" s="120"/>
      <c r="W99" s="120"/>
      <c r="X99" s="120" t="s">
        <v>45</v>
      </c>
      <c r="Y99" s="120"/>
      <c r="Z99" s="121"/>
    </row>
    <row r="100" spans="1:26" ht="16.5" customHeight="1">
      <c r="A100" s="122"/>
      <c r="B100" s="123"/>
      <c r="C100" s="122"/>
      <c r="D100" s="124"/>
      <c r="E100" s="104"/>
      <c r="F100" s="104"/>
      <c r="G100" s="104"/>
      <c r="H100" s="104"/>
      <c r="I100" s="104"/>
      <c r="J100" s="104"/>
      <c r="K100" s="124"/>
      <c r="L100" s="124"/>
      <c r="M100" s="124"/>
      <c r="N100" s="33" t="s">
        <v>45</v>
      </c>
      <c r="O100" s="33" t="s">
        <v>209</v>
      </c>
      <c r="P100" s="33" t="s">
        <v>288</v>
      </c>
      <c r="Q100" s="120" t="str">
        <f t="shared" si="9"/>
        <v/>
      </c>
      <c r="R100" s="120" t="s">
        <v>45</v>
      </c>
      <c r="S100" s="120"/>
      <c r="T100" s="120"/>
      <c r="U100" s="120" t="s">
        <v>45</v>
      </c>
      <c r="V100" s="120"/>
      <c r="W100" s="120"/>
      <c r="X100" s="120" t="s">
        <v>45</v>
      </c>
      <c r="Y100" s="120"/>
      <c r="Z100" s="121"/>
    </row>
    <row r="101" spans="1:26" ht="16.5" customHeight="1">
      <c r="A101" s="122"/>
      <c r="B101" s="123"/>
      <c r="C101" s="122"/>
      <c r="D101" s="124"/>
      <c r="E101" s="104"/>
      <c r="F101" s="104"/>
      <c r="G101" s="104"/>
      <c r="H101" s="104"/>
      <c r="I101" s="104"/>
      <c r="J101" s="104"/>
      <c r="K101" s="124"/>
      <c r="L101" s="124"/>
      <c r="M101" s="124"/>
      <c r="N101" s="33" t="s">
        <v>367</v>
      </c>
      <c r="O101" s="33" t="s">
        <v>45</v>
      </c>
      <c r="P101" s="33" t="s">
        <v>280</v>
      </c>
      <c r="Q101" s="120" t="str">
        <f t="shared" si="9"/>
        <v/>
      </c>
      <c r="R101" s="120" t="s">
        <v>45</v>
      </c>
      <c r="S101" s="120"/>
      <c r="T101" s="120"/>
      <c r="U101" s="120" t="s">
        <v>45</v>
      </c>
      <c r="V101" s="120"/>
      <c r="W101" s="120"/>
      <c r="X101" s="120" t="s">
        <v>45</v>
      </c>
      <c r="Y101" s="120"/>
      <c r="Z101" s="121"/>
    </row>
    <row r="102" spans="1:26" ht="16.5" customHeight="1">
      <c r="A102" s="122"/>
      <c r="B102" s="123"/>
      <c r="C102" s="122"/>
      <c r="D102" s="124"/>
      <c r="E102" s="104"/>
      <c r="F102" s="104"/>
      <c r="G102" s="104"/>
      <c r="H102" s="104"/>
      <c r="I102" s="104"/>
      <c r="J102" s="104"/>
      <c r="K102" s="124"/>
      <c r="L102" s="124"/>
      <c r="M102" s="124"/>
      <c r="N102" s="33" t="s">
        <v>45</v>
      </c>
      <c r="O102" s="33" t="s">
        <v>200</v>
      </c>
      <c r="P102" s="33" t="s">
        <v>366</v>
      </c>
      <c r="Q102" s="120" t="str">
        <f t="shared" si="9"/>
        <v/>
      </c>
      <c r="R102" s="120" t="s">
        <v>45</v>
      </c>
      <c r="S102" s="120"/>
      <c r="T102" s="120"/>
      <c r="U102" s="120" t="s">
        <v>45</v>
      </c>
      <c r="V102" s="120"/>
      <c r="W102" s="120"/>
      <c r="X102" s="120" t="s">
        <v>45</v>
      </c>
      <c r="Y102" s="120"/>
      <c r="Z102" s="121"/>
    </row>
    <row r="103" spans="1:26" ht="16.5" customHeight="1">
      <c r="A103" s="122"/>
      <c r="B103" s="123"/>
      <c r="C103" s="122"/>
      <c r="D103" s="124"/>
      <c r="E103" s="104"/>
      <c r="F103" s="104"/>
      <c r="G103" s="104"/>
      <c r="H103" s="104"/>
      <c r="I103" s="104"/>
      <c r="J103" s="104"/>
      <c r="K103" s="124"/>
      <c r="L103" s="124"/>
      <c r="M103" s="124"/>
      <c r="N103" s="33" t="s">
        <v>45</v>
      </c>
      <c r="O103" s="33" t="s">
        <v>206</v>
      </c>
      <c r="P103" s="33" t="s">
        <v>297</v>
      </c>
      <c r="Q103" s="120" t="str">
        <f t="shared" si="9"/>
        <v/>
      </c>
      <c r="R103" s="120" t="s">
        <v>45</v>
      </c>
      <c r="S103" s="120"/>
      <c r="T103" s="120"/>
      <c r="U103" s="120" t="s">
        <v>45</v>
      </c>
      <c r="V103" s="120"/>
      <c r="W103" s="120"/>
      <c r="X103" s="120" t="s">
        <v>45</v>
      </c>
      <c r="Y103" s="120"/>
      <c r="Z103" s="121"/>
    </row>
    <row r="104" spans="1:26" ht="16.5" customHeight="1">
      <c r="A104" s="122"/>
      <c r="B104" s="123"/>
      <c r="C104" s="122"/>
      <c r="D104" s="124"/>
      <c r="E104" s="104"/>
      <c r="F104" s="104"/>
      <c r="G104" s="104"/>
      <c r="H104" s="104"/>
      <c r="I104" s="104"/>
      <c r="J104" s="104"/>
      <c r="K104" s="124"/>
      <c r="L104" s="124"/>
      <c r="M104" s="124"/>
      <c r="N104" s="33" t="s">
        <v>45</v>
      </c>
      <c r="O104" s="33" t="s">
        <v>225</v>
      </c>
      <c r="P104" s="33" t="s">
        <v>282</v>
      </c>
      <c r="Q104" s="120" t="str">
        <f t="shared" si="9"/>
        <v/>
      </c>
      <c r="R104" s="120" t="s">
        <v>45</v>
      </c>
      <c r="S104" s="120"/>
      <c r="T104" s="120"/>
      <c r="U104" s="120" t="s">
        <v>45</v>
      </c>
      <c r="V104" s="120"/>
      <c r="W104" s="120"/>
      <c r="X104" s="120" t="s">
        <v>45</v>
      </c>
      <c r="Y104" s="120"/>
      <c r="Z104" s="121"/>
    </row>
    <row r="105" spans="1:26" ht="16.5" customHeight="1">
      <c r="A105" s="122"/>
      <c r="B105" s="123"/>
      <c r="C105" s="122"/>
      <c r="D105" s="124"/>
      <c r="E105" s="104"/>
      <c r="F105" s="104"/>
      <c r="G105" s="104"/>
      <c r="H105" s="104"/>
      <c r="I105" s="104"/>
      <c r="J105" s="104"/>
      <c r="K105" s="124"/>
      <c r="L105" s="124"/>
      <c r="M105" s="124"/>
      <c r="N105" s="33" t="s">
        <v>45</v>
      </c>
      <c r="O105" s="33" t="s">
        <v>228</v>
      </c>
      <c r="P105" s="33" t="s">
        <v>285</v>
      </c>
      <c r="Q105" s="120" t="str">
        <f t="shared" si="9"/>
        <v/>
      </c>
      <c r="R105" s="120" t="s">
        <v>45</v>
      </c>
      <c r="S105" s="120"/>
      <c r="T105" s="120"/>
      <c r="U105" s="120" t="s">
        <v>45</v>
      </c>
      <c r="V105" s="120"/>
      <c r="W105" s="120"/>
      <c r="X105" s="120" t="s">
        <v>45</v>
      </c>
      <c r="Y105" s="120"/>
      <c r="Z105" s="121"/>
    </row>
    <row r="106" spans="1:26" ht="16.5" customHeight="1">
      <c r="A106" s="122"/>
      <c r="B106" s="123"/>
      <c r="C106" s="122"/>
      <c r="D106" s="124"/>
      <c r="E106" s="104"/>
      <c r="F106" s="104"/>
      <c r="G106" s="104"/>
      <c r="H106" s="104"/>
      <c r="I106" s="104"/>
      <c r="J106" s="104"/>
      <c r="K106" s="124"/>
      <c r="L106" s="124"/>
      <c r="M106" s="124"/>
      <c r="N106" s="33" t="s">
        <v>45</v>
      </c>
      <c r="O106" s="33" t="s">
        <v>209</v>
      </c>
      <c r="P106" s="33" t="s">
        <v>288</v>
      </c>
      <c r="Q106" s="120" t="str">
        <f t="shared" si="9"/>
        <v/>
      </c>
      <c r="R106" s="120" t="s">
        <v>45</v>
      </c>
      <c r="S106" s="120"/>
      <c r="T106" s="120"/>
      <c r="U106" s="120" t="s">
        <v>45</v>
      </c>
      <c r="V106" s="120"/>
      <c r="W106" s="120"/>
      <c r="X106" s="120" t="s">
        <v>45</v>
      </c>
      <c r="Y106" s="120"/>
      <c r="Z106" s="121"/>
    </row>
    <row r="107" spans="1:26" ht="16.5" customHeight="1">
      <c r="A107" s="122"/>
      <c r="B107" s="123"/>
      <c r="C107" s="122"/>
      <c r="D107" s="124"/>
      <c r="E107" s="104"/>
      <c r="F107" s="104"/>
      <c r="G107" s="104"/>
      <c r="H107" s="104"/>
      <c r="I107" s="104"/>
      <c r="J107" s="104"/>
      <c r="K107" s="124"/>
      <c r="L107" s="124"/>
      <c r="M107" s="124"/>
      <c r="N107" s="33" t="s">
        <v>368</v>
      </c>
      <c r="O107" s="33" t="s">
        <v>45</v>
      </c>
      <c r="P107" s="33" t="s">
        <v>312</v>
      </c>
      <c r="Q107" s="120" t="str">
        <f t="shared" si="9"/>
        <v/>
      </c>
      <c r="R107" s="120" t="s">
        <v>45</v>
      </c>
      <c r="S107" s="120"/>
      <c r="T107" s="120"/>
      <c r="U107" s="120" t="s">
        <v>45</v>
      </c>
      <c r="V107" s="120"/>
      <c r="W107" s="120"/>
      <c r="X107" s="120" t="s">
        <v>45</v>
      </c>
      <c r="Y107" s="120"/>
      <c r="Z107" s="121"/>
    </row>
    <row r="108" spans="1:26" ht="16.5" customHeight="1">
      <c r="A108" s="122"/>
      <c r="B108" s="123"/>
      <c r="C108" s="122"/>
      <c r="D108" s="124"/>
      <c r="E108" s="104"/>
      <c r="F108" s="104"/>
      <c r="G108" s="104"/>
      <c r="H108" s="104"/>
      <c r="I108" s="104"/>
      <c r="J108" s="104"/>
      <c r="K108" s="124"/>
      <c r="L108" s="124"/>
      <c r="M108" s="124"/>
      <c r="N108" s="33" t="s">
        <v>45</v>
      </c>
      <c r="O108" s="33" t="s">
        <v>203</v>
      </c>
      <c r="P108" s="33" t="s">
        <v>314</v>
      </c>
      <c r="Q108" s="120" t="str">
        <f t="shared" si="9"/>
        <v/>
      </c>
      <c r="R108" s="120" t="s">
        <v>45</v>
      </c>
      <c r="S108" s="120"/>
      <c r="T108" s="120"/>
      <c r="U108" s="120" t="s">
        <v>45</v>
      </c>
      <c r="V108" s="120"/>
      <c r="W108" s="120"/>
      <c r="X108" s="120" t="s">
        <v>45</v>
      </c>
      <c r="Y108" s="120"/>
      <c r="Z108" s="121"/>
    </row>
    <row r="109" spans="1:26" ht="16.5" customHeight="1">
      <c r="A109" s="122"/>
      <c r="B109" s="123"/>
      <c r="C109" s="122"/>
      <c r="D109" s="124"/>
      <c r="E109" s="104"/>
      <c r="F109" s="104"/>
      <c r="G109" s="104"/>
      <c r="H109" s="104"/>
      <c r="I109" s="104"/>
      <c r="J109" s="104"/>
      <c r="K109" s="124"/>
      <c r="L109" s="124"/>
      <c r="M109" s="124"/>
      <c r="N109" s="33" t="s">
        <v>45</v>
      </c>
      <c r="O109" s="33" t="s">
        <v>206</v>
      </c>
      <c r="P109" s="33" t="s">
        <v>316</v>
      </c>
      <c r="Q109" s="120" t="str">
        <f t="shared" si="9"/>
        <v/>
      </c>
      <c r="R109" s="120" t="s">
        <v>45</v>
      </c>
      <c r="S109" s="120"/>
      <c r="T109" s="120"/>
      <c r="U109" s="120" t="s">
        <v>45</v>
      </c>
      <c r="V109" s="120"/>
      <c r="W109" s="120"/>
      <c r="X109" s="120" t="s">
        <v>45</v>
      </c>
      <c r="Y109" s="120"/>
      <c r="Z109" s="121"/>
    </row>
    <row r="110" spans="1:26" ht="16.5" customHeight="1">
      <c r="A110" s="122"/>
      <c r="B110" s="123"/>
      <c r="C110" s="122"/>
      <c r="D110" s="124"/>
      <c r="E110" s="104"/>
      <c r="F110" s="104"/>
      <c r="G110" s="104"/>
      <c r="H110" s="104"/>
      <c r="I110" s="104"/>
      <c r="J110" s="104"/>
      <c r="K110" s="124"/>
      <c r="L110" s="124"/>
      <c r="M110" s="124"/>
      <c r="N110" s="33" t="s">
        <v>45</v>
      </c>
      <c r="O110" s="33" t="s">
        <v>225</v>
      </c>
      <c r="P110" s="33" t="s">
        <v>319</v>
      </c>
      <c r="Q110" s="120" t="str">
        <f t="shared" si="9"/>
        <v/>
      </c>
      <c r="R110" s="120" t="s">
        <v>45</v>
      </c>
      <c r="S110" s="120"/>
      <c r="T110" s="120"/>
      <c r="U110" s="120" t="s">
        <v>45</v>
      </c>
      <c r="V110" s="120"/>
      <c r="W110" s="120"/>
      <c r="X110" s="120" t="s">
        <v>45</v>
      </c>
      <c r="Y110" s="120"/>
      <c r="Z110" s="121"/>
    </row>
    <row r="111" spans="1:26" ht="16.5" customHeight="1">
      <c r="A111" s="122"/>
      <c r="B111" s="123"/>
      <c r="C111" s="122"/>
      <c r="D111" s="124"/>
      <c r="E111" s="104"/>
      <c r="F111" s="104"/>
      <c r="G111" s="104"/>
      <c r="H111" s="104"/>
      <c r="I111" s="104"/>
      <c r="J111" s="104"/>
      <c r="K111" s="124"/>
      <c r="L111" s="124"/>
      <c r="M111" s="124"/>
      <c r="N111" s="33" t="s">
        <v>369</v>
      </c>
      <c r="O111" s="33" t="s">
        <v>45</v>
      </c>
      <c r="P111" s="33" t="s">
        <v>81</v>
      </c>
      <c r="Q111" s="120" t="str">
        <f t="shared" si="9"/>
        <v/>
      </c>
      <c r="R111" s="120" t="s">
        <v>45</v>
      </c>
      <c r="S111" s="120"/>
      <c r="T111" s="120"/>
      <c r="U111" s="120" t="s">
        <v>45</v>
      </c>
      <c r="V111" s="120"/>
      <c r="W111" s="120"/>
      <c r="X111" s="120" t="s">
        <v>45</v>
      </c>
      <c r="Y111" s="120"/>
      <c r="Z111" s="121"/>
    </row>
    <row r="112" spans="1:26" ht="16.5" customHeight="1">
      <c r="A112" s="122"/>
      <c r="B112" s="123"/>
      <c r="C112" s="122"/>
      <c r="D112" s="124"/>
      <c r="E112" s="104"/>
      <c r="F112" s="104"/>
      <c r="G112" s="104"/>
      <c r="H112" s="104"/>
      <c r="I112" s="104"/>
      <c r="J112" s="104"/>
      <c r="K112" s="124"/>
      <c r="L112" s="124"/>
      <c r="M112" s="124"/>
      <c r="N112" s="33" t="s">
        <v>45</v>
      </c>
      <c r="O112" s="33" t="s">
        <v>215</v>
      </c>
      <c r="P112" s="33" t="s">
        <v>355</v>
      </c>
      <c r="Q112" s="120" t="str">
        <f t="shared" si="9"/>
        <v/>
      </c>
      <c r="R112" s="120" t="s">
        <v>45</v>
      </c>
      <c r="S112" s="120"/>
      <c r="T112" s="120"/>
      <c r="U112" s="120" t="s">
        <v>45</v>
      </c>
      <c r="V112" s="120"/>
      <c r="W112" s="120"/>
      <c r="X112" s="120" t="s">
        <v>45</v>
      </c>
      <c r="Y112" s="120"/>
      <c r="Z112" s="121"/>
    </row>
    <row r="113" spans="1:26" ht="16.5" customHeight="1">
      <c r="A113" s="122"/>
      <c r="B113" s="123"/>
      <c r="C113" s="122"/>
      <c r="D113" s="124"/>
      <c r="E113" s="104"/>
      <c r="F113" s="104"/>
      <c r="G113" s="104"/>
      <c r="H113" s="104"/>
      <c r="I113" s="104"/>
      <c r="J113" s="104"/>
      <c r="K113" s="124"/>
      <c r="L113" s="124"/>
      <c r="M113" s="124"/>
      <c r="N113" s="33" t="s">
        <v>45</v>
      </c>
      <c r="O113" s="33" t="s">
        <v>218</v>
      </c>
      <c r="P113" s="33" t="s">
        <v>356</v>
      </c>
      <c r="Q113" s="120" t="str">
        <f t="shared" si="9"/>
        <v/>
      </c>
      <c r="R113" s="120" t="s">
        <v>45</v>
      </c>
      <c r="S113" s="120"/>
      <c r="T113" s="120"/>
      <c r="U113" s="120" t="s">
        <v>45</v>
      </c>
      <c r="V113" s="120"/>
      <c r="W113" s="120"/>
      <c r="X113" s="120" t="s">
        <v>45</v>
      </c>
      <c r="Y113" s="120"/>
      <c r="Z113" s="121"/>
    </row>
    <row r="114" spans="1:26" ht="16.5" customHeight="1">
      <c r="A114" s="122"/>
      <c r="B114" s="123"/>
      <c r="C114" s="122"/>
      <c r="D114" s="124"/>
      <c r="E114" s="104"/>
      <c r="F114" s="104"/>
      <c r="G114" s="104"/>
      <c r="H114" s="104"/>
      <c r="I114" s="104"/>
      <c r="J114" s="104"/>
      <c r="K114" s="124"/>
      <c r="L114" s="124"/>
      <c r="M114" s="124"/>
      <c r="N114" s="33" t="s">
        <v>45</v>
      </c>
      <c r="O114" s="33" t="s">
        <v>221</v>
      </c>
      <c r="P114" s="33" t="s">
        <v>357</v>
      </c>
      <c r="Q114" s="120" t="str">
        <f t="shared" si="9"/>
        <v/>
      </c>
      <c r="R114" s="120" t="s">
        <v>45</v>
      </c>
      <c r="S114" s="120"/>
      <c r="T114" s="120"/>
      <c r="U114" s="120" t="s">
        <v>45</v>
      </c>
      <c r="V114" s="120"/>
      <c r="W114" s="120"/>
      <c r="X114" s="120" t="s">
        <v>45</v>
      </c>
      <c r="Y114" s="120"/>
      <c r="Z114" s="121"/>
    </row>
    <row r="115" spans="1:26" ht="16.5" customHeight="1">
      <c r="A115" s="122"/>
      <c r="B115" s="123"/>
      <c r="C115" s="122"/>
      <c r="D115" s="124"/>
      <c r="E115" s="104"/>
      <c r="F115" s="104"/>
      <c r="G115" s="104"/>
      <c r="H115" s="104"/>
      <c r="I115" s="104"/>
      <c r="J115" s="104"/>
      <c r="K115" s="124"/>
      <c r="L115" s="124"/>
      <c r="M115" s="124"/>
      <c r="N115" s="33" t="s">
        <v>45</v>
      </c>
      <c r="O115" s="33" t="s">
        <v>179</v>
      </c>
      <c r="P115" s="33" t="s">
        <v>358</v>
      </c>
      <c r="Q115" s="120" t="str">
        <f t="shared" si="9"/>
        <v/>
      </c>
      <c r="R115" s="120" t="s">
        <v>45</v>
      </c>
      <c r="S115" s="120"/>
      <c r="T115" s="120"/>
      <c r="U115" s="120" t="s">
        <v>45</v>
      </c>
      <c r="V115" s="120"/>
      <c r="W115" s="120"/>
      <c r="X115" s="120" t="s">
        <v>45</v>
      </c>
      <c r="Y115" s="120"/>
      <c r="Z115" s="121"/>
    </row>
    <row r="116" spans="1:26" ht="16.5" customHeight="1">
      <c r="A116" s="122"/>
      <c r="B116" s="123"/>
      <c r="C116" s="122"/>
      <c r="D116" s="124"/>
      <c r="E116" s="104"/>
      <c r="F116" s="104"/>
      <c r="G116" s="104"/>
      <c r="H116" s="104"/>
      <c r="I116" s="104"/>
      <c r="J116" s="104"/>
      <c r="K116" s="124"/>
      <c r="L116" s="124"/>
      <c r="M116" s="124"/>
      <c r="N116" s="33" t="s">
        <v>45</v>
      </c>
      <c r="O116" s="33" t="s">
        <v>209</v>
      </c>
      <c r="P116" s="33" t="s">
        <v>359</v>
      </c>
      <c r="Q116" s="120" t="str">
        <f t="shared" si="9"/>
        <v/>
      </c>
      <c r="R116" s="120" t="s">
        <v>45</v>
      </c>
      <c r="S116" s="120"/>
      <c r="T116" s="120"/>
      <c r="U116" s="120" t="s">
        <v>45</v>
      </c>
      <c r="V116" s="120"/>
      <c r="W116" s="120"/>
      <c r="X116" s="120" t="s">
        <v>45</v>
      </c>
      <c r="Y116" s="120"/>
      <c r="Z116" s="121"/>
    </row>
    <row r="117" spans="1:26" ht="14.25" customHeight="1">
      <c r="A117" s="234" t="s">
        <v>49</v>
      </c>
      <c r="B117" s="235"/>
      <c r="C117" s="236"/>
      <c r="D117" s="120">
        <f>D39+D43+D55</f>
        <v>3736.4700000000003</v>
      </c>
      <c r="E117" s="120">
        <f t="shared" ref="E117:G117" si="11">E39+E43+E55</f>
        <v>3736.4700000000003</v>
      </c>
      <c r="F117" s="120">
        <f t="shared" si="11"/>
        <v>3730.62</v>
      </c>
      <c r="G117" s="120">
        <f t="shared" si="11"/>
        <v>5.85</v>
      </c>
      <c r="H117" s="120"/>
      <c r="I117" s="120"/>
      <c r="J117" s="120"/>
      <c r="K117" s="120"/>
      <c r="L117" s="120"/>
      <c r="M117" s="120"/>
      <c r="N117" s="234" t="s">
        <v>49</v>
      </c>
      <c r="O117" s="235"/>
      <c r="P117" s="236"/>
      <c r="Q117" s="120">
        <f t="shared" si="9"/>
        <v>3736.47</v>
      </c>
      <c r="R117" s="120">
        <f>R8+R22+R50+R81</f>
        <v>3736.47</v>
      </c>
      <c r="S117" s="120">
        <f t="shared" ref="S117:T117" si="12">S8+S22+S50+S81</f>
        <v>3730.6199999999994</v>
      </c>
      <c r="T117" s="120">
        <f t="shared" si="12"/>
        <v>5.85</v>
      </c>
      <c r="U117" s="120"/>
      <c r="V117" s="120"/>
      <c r="W117" s="120"/>
      <c r="X117" s="120"/>
      <c r="Y117" s="120"/>
      <c r="Z117" s="121"/>
    </row>
  </sheetData>
  <autoFilter ref="A6:Z117" xr:uid="{00000000-0009-0000-0000-000005000000}"/>
  <mergeCells count="16">
    <mergeCell ref="A117:C117"/>
    <mergeCell ref="N117:P117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1" type="noConversion"/>
  <printOptions horizontalCentered="1"/>
  <pageMargins left="0.38541666666666702" right="0.38541666666666702" top="0.58333333333333304" bottom="0.58333333333333304" header="0.5" footer="0.5"/>
  <pageSetup paperSize="9" scale="64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Q19"/>
  <sheetViews>
    <sheetView workbookViewId="0">
      <selection activeCell="C14" sqref="C14"/>
    </sheetView>
  </sheetViews>
  <sheetFormatPr defaultColWidth="10.625" defaultRowHeight="14.25" customHeight="1"/>
  <cols>
    <col min="1" max="2" width="32" style="107" customWidth="1"/>
    <col min="3" max="3" width="20.125" style="108" customWidth="1"/>
    <col min="4" max="5" width="30.625" style="109" customWidth="1"/>
    <col min="6" max="6" width="21.875" style="109" customWidth="1"/>
    <col min="7" max="7" width="10.625" style="39" customWidth="1"/>
    <col min="8" max="16384" width="10.625" style="39"/>
  </cols>
  <sheetData>
    <row r="1" spans="1:6" ht="14.25" customHeight="1">
      <c r="A1" s="110"/>
      <c r="B1" s="110"/>
      <c r="C1" s="50"/>
      <c r="D1" s="39"/>
      <c r="E1" s="39"/>
      <c r="F1" s="111" t="s">
        <v>370</v>
      </c>
    </row>
    <row r="2" spans="1:6" ht="25.5" customHeight="1">
      <c r="A2" s="245" t="s">
        <v>371</v>
      </c>
      <c r="B2" s="245"/>
      <c r="C2" s="245"/>
      <c r="D2" s="245"/>
      <c r="E2" s="245"/>
      <c r="F2" s="245"/>
    </row>
    <row r="3" spans="1:6" ht="15.75" customHeight="1">
      <c r="A3" s="225" t="s">
        <v>2</v>
      </c>
      <c r="B3" s="246"/>
      <c r="C3" s="247"/>
      <c r="D3" s="227"/>
      <c r="E3" s="39"/>
      <c r="F3" s="111" t="s">
        <v>372</v>
      </c>
    </row>
    <row r="4" spans="1:6" s="106" customFormat="1" ht="19.5" customHeight="1">
      <c r="A4" s="248" t="s">
        <v>373</v>
      </c>
      <c r="B4" s="237" t="s">
        <v>374</v>
      </c>
      <c r="C4" s="241" t="s">
        <v>375</v>
      </c>
      <c r="D4" s="207"/>
      <c r="E4" s="208"/>
      <c r="F4" s="237" t="s">
        <v>376</v>
      </c>
    </row>
    <row r="5" spans="1:6" s="106" customFormat="1" ht="19.5" customHeight="1">
      <c r="A5" s="249"/>
      <c r="B5" s="217"/>
      <c r="C5" s="32" t="s">
        <v>56</v>
      </c>
      <c r="D5" s="32" t="s">
        <v>377</v>
      </c>
      <c r="E5" s="32" t="s">
        <v>378</v>
      </c>
      <c r="F5" s="217"/>
    </row>
    <row r="6" spans="1:6" s="106" customFormat="1" ht="18.75" customHeight="1">
      <c r="A6" s="112">
        <v>1</v>
      </c>
      <c r="B6" s="112">
        <v>2</v>
      </c>
      <c r="C6" s="113">
        <v>3</v>
      </c>
      <c r="D6" s="112">
        <v>4</v>
      </c>
      <c r="E6" s="112">
        <v>5</v>
      </c>
      <c r="F6" s="112">
        <v>6</v>
      </c>
    </row>
    <row r="7" spans="1:6" ht="18.75" customHeight="1">
      <c r="A7" s="114"/>
      <c r="B7" s="114"/>
      <c r="C7" s="115"/>
      <c r="D7" s="114"/>
      <c r="E7" s="114"/>
      <c r="F7" s="114"/>
    </row>
    <row r="8" spans="1:6" ht="14.25" customHeight="1">
      <c r="A8" s="116" t="s">
        <v>379</v>
      </c>
    </row>
    <row r="11" spans="1:6" ht="14.25" customHeight="1">
      <c r="A11" s="117"/>
    </row>
    <row r="19" spans="17:17" ht="14.25" customHeight="1">
      <c r="Q19" s="39">
        <f>R19</f>
        <v>0</v>
      </c>
    </row>
  </sheetData>
  <mergeCells count="6">
    <mergeCell ref="A2:F2"/>
    <mergeCell ref="A3:D3"/>
    <mergeCell ref="C4:E4"/>
    <mergeCell ref="A4:A5"/>
    <mergeCell ref="B4:B5"/>
    <mergeCell ref="F4:F5"/>
  </mergeCells>
  <phoneticPr fontId="21" type="noConversion"/>
  <printOptions horizontalCentered="1"/>
  <pageMargins left="0.38541666666666702" right="0.38541666666666702" top="0.58333333333333304" bottom="0.58333333333333304" header="0.51041666666666696" footer="0.51041666666666696"/>
  <pageSetup paperSize="9" fitToHeight="10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44"/>
  <sheetViews>
    <sheetView workbookViewId="0">
      <pane xSplit="3" ySplit="8" topLeftCell="G42" activePane="bottomRight" state="frozen"/>
      <selection pane="topRight"/>
      <selection pane="bottomLeft"/>
      <selection pane="bottomRight" activeCell="C53" sqref="C53"/>
    </sheetView>
  </sheetViews>
  <sheetFormatPr defaultColWidth="10.625" defaultRowHeight="14.25" customHeight="1"/>
  <cols>
    <col min="1" max="1" width="38.375" style="39" customWidth="1"/>
    <col min="2" max="2" width="24.125" style="39" customWidth="1"/>
    <col min="3" max="3" width="36.5" style="39" customWidth="1"/>
    <col min="4" max="4" width="11.875" style="39" customWidth="1"/>
    <col min="5" max="5" width="20.5" style="39" customWidth="1"/>
    <col min="6" max="6" width="12" style="39" customWidth="1"/>
    <col min="7" max="7" width="26.875" style="39" customWidth="1"/>
    <col min="8" max="8" width="12.5" style="39" customWidth="1"/>
    <col min="9" max="9" width="12.875" style="39" customWidth="1"/>
    <col min="10" max="10" width="18" style="39" customWidth="1"/>
    <col min="11" max="11" width="12.5" style="39" customWidth="1"/>
    <col min="12" max="13" width="13" style="39" customWidth="1"/>
    <col min="14" max="14" width="10.625" style="39" customWidth="1"/>
    <col min="15" max="15" width="13" style="39" customWidth="1"/>
    <col min="16" max="16" width="13.875" style="39" customWidth="1"/>
    <col min="17" max="19" width="10.625" style="39" customWidth="1"/>
    <col min="20" max="20" width="14.125" style="39" customWidth="1"/>
    <col min="21" max="23" width="14.375" style="39" customWidth="1"/>
    <col min="24" max="24" width="14.875" style="39" customWidth="1"/>
    <col min="25" max="26" width="13" style="39" customWidth="1"/>
    <col min="27" max="27" width="10.625" style="39" customWidth="1"/>
    <col min="28" max="16384" width="10.625" style="39"/>
  </cols>
  <sheetData>
    <row r="1" spans="1:26" ht="13.5" customHeight="1">
      <c r="B1" s="95"/>
      <c r="D1" s="96"/>
      <c r="E1" s="96"/>
      <c r="F1" s="96"/>
      <c r="G1" s="96"/>
      <c r="H1" s="41"/>
      <c r="I1" s="41"/>
      <c r="J1" s="20"/>
      <c r="K1" s="41"/>
      <c r="L1" s="41"/>
      <c r="M1" s="41"/>
      <c r="N1" s="20"/>
      <c r="O1" s="20"/>
      <c r="P1" s="41"/>
      <c r="Q1" s="20"/>
      <c r="R1" s="20"/>
      <c r="S1" s="20"/>
      <c r="T1" s="41"/>
      <c r="X1" s="95"/>
      <c r="Z1" s="18" t="s">
        <v>380</v>
      </c>
    </row>
    <row r="2" spans="1:26" ht="27.75" customHeight="1">
      <c r="A2" s="178" t="s">
        <v>381</v>
      </c>
      <c r="B2" s="178"/>
      <c r="C2" s="178"/>
      <c r="D2" s="178"/>
      <c r="E2" s="178"/>
      <c r="F2" s="178"/>
      <c r="G2" s="178"/>
      <c r="H2" s="178"/>
      <c r="I2" s="178"/>
      <c r="J2" s="250"/>
      <c r="K2" s="178"/>
      <c r="L2" s="178"/>
      <c r="M2" s="178"/>
      <c r="N2" s="250"/>
      <c r="O2" s="250"/>
      <c r="P2" s="178"/>
      <c r="Q2" s="250"/>
      <c r="R2" s="250"/>
      <c r="S2" s="250"/>
      <c r="T2" s="178"/>
      <c r="U2" s="178"/>
      <c r="V2" s="178"/>
      <c r="W2" s="178"/>
      <c r="X2" s="178"/>
      <c r="Y2" s="178"/>
      <c r="Z2" s="178"/>
    </row>
    <row r="3" spans="1:26" ht="18.75" customHeight="1">
      <c r="A3" s="225" t="s">
        <v>2</v>
      </c>
      <c r="B3" s="251"/>
      <c r="C3" s="251"/>
      <c r="D3" s="251"/>
      <c r="E3" s="251"/>
      <c r="F3" s="251"/>
      <c r="G3" s="251"/>
      <c r="H3" s="25"/>
      <c r="I3" s="25"/>
      <c r="J3" s="38"/>
      <c r="K3" s="25"/>
      <c r="L3" s="25"/>
      <c r="M3" s="25"/>
      <c r="N3" s="38"/>
      <c r="O3" s="38"/>
      <c r="P3" s="25"/>
      <c r="Q3" s="38"/>
      <c r="R3" s="38"/>
      <c r="S3" s="38"/>
      <c r="T3" s="25"/>
      <c r="X3" s="95"/>
      <c r="Z3" s="51" t="s">
        <v>372</v>
      </c>
    </row>
    <row r="4" spans="1:26" ht="18" customHeight="1">
      <c r="A4" s="257" t="s">
        <v>382</v>
      </c>
      <c r="B4" s="257" t="s">
        <v>383</v>
      </c>
      <c r="C4" s="257" t="s">
        <v>384</v>
      </c>
      <c r="D4" s="257" t="s">
        <v>385</v>
      </c>
      <c r="E4" s="257" t="s">
        <v>386</v>
      </c>
      <c r="F4" s="257" t="s">
        <v>387</v>
      </c>
      <c r="G4" s="257" t="s">
        <v>388</v>
      </c>
      <c r="H4" s="230" t="s">
        <v>389</v>
      </c>
      <c r="I4" s="243" t="s">
        <v>389</v>
      </c>
      <c r="J4" s="207"/>
      <c r="K4" s="243"/>
      <c r="L4" s="243"/>
      <c r="M4" s="243"/>
      <c r="N4" s="207"/>
      <c r="O4" s="207"/>
      <c r="P4" s="243"/>
      <c r="Q4" s="207"/>
      <c r="R4" s="207"/>
      <c r="S4" s="207"/>
      <c r="T4" s="252" t="s">
        <v>60</v>
      </c>
      <c r="U4" s="243" t="s">
        <v>61</v>
      </c>
      <c r="V4" s="243"/>
      <c r="W4" s="243"/>
      <c r="X4" s="243"/>
      <c r="Y4" s="243"/>
      <c r="Z4" s="244"/>
    </row>
    <row r="5" spans="1:26" ht="18" customHeight="1">
      <c r="A5" s="258"/>
      <c r="B5" s="261"/>
      <c r="C5" s="258"/>
      <c r="D5" s="258"/>
      <c r="E5" s="258"/>
      <c r="F5" s="258"/>
      <c r="G5" s="258"/>
      <c r="H5" s="233" t="s">
        <v>390</v>
      </c>
      <c r="I5" s="230" t="s">
        <v>57</v>
      </c>
      <c r="J5" s="207"/>
      <c r="K5" s="243"/>
      <c r="L5" s="243"/>
      <c r="M5" s="243"/>
      <c r="N5" s="207"/>
      <c r="O5" s="207"/>
      <c r="P5" s="244"/>
      <c r="Q5" s="241" t="s">
        <v>391</v>
      </c>
      <c r="R5" s="207"/>
      <c r="S5" s="208"/>
      <c r="T5" s="257" t="s">
        <v>60</v>
      </c>
      <c r="U5" s="230" t="s">
        <v>61</v>
      </c>
      <c r="V5" s="252" t="s">
        <v>62</v>
      </c>
      <c r="W5" s="243" t="s">
        <v>61</v>
      </c>
      <c r="X5" s="252" t="s">
        <v>64</v>
      </c>
      <c r="Y5" s="252" t="s">
        <v>65</v>
      </c>
      <c r="Z5" s="253" t="s">
        <v>66</v>
      </c>
    </row>
    <row r="6" spans="1:26" ht="14.25" customHeight="1">
      <c r="A6" s="259"/>
      <c r="B6" s="259"/>
      <c r="C6" s="259"/>
      <c r="D6" s="259"/>
      <c r="E6" s="259"/>
      <c r="F6" s="259"/>
      <c r="G6" s="259"/>
      <c r="H6" s="259"/>
      <c r="I6" s="254" t="s">
        <v>392</v>
      </c>
      <c r="J6" s="253" t="s">
        <v>393</v>
      </c>
      <c r="K6" s="257" t="s">
        <v>394</v>
      </c>
      <c r="L6" s="257" t="s">
        <v>395</v>
      </c>
      <c r="M6" s="257" t="s">
        <v>396</v>
      </c>
      <c r="N6" s="257" t="s">
        <v>397</v>
      </c>
      <c r="O6" s="257" t="s">
        <v>58</v>
      </c>
      <c r="P6" s="257" t="s">
        <v>59</v>
      </c>
      <c r="Q6" s="257" t="s">
        <v>57</v>
      </c>
      <c r="R6" s="257" t="s">
        <v>58</v>
      </c>
      <c r="S6" s="257" t="s">
        <v>59</v>
      </c>
      <c r="T6" s="259"/>
      <c r="U6" s="257" t="s">
        <v>56</v>
      </c>
      <c r="V6" s="257" t="s">
        <v>62</v>
      </c>
      <c r="W6" s="257" t="s">
        <v>398</v>
      </c>
      <c r="X6" s="257" t="s">
        <v>64</v>
      </c>
      <c r="Y6" s="257" t="s">
        <v>65</v>
      </c>
      <c r="Z6" s="257" t="s">
        <v>66</v>
      </c>
    </row>
    <row r="7" spans="1:26" ht="37.5" customHeight="1">
      <c r="A7" s="260"/>
      <c r="B7" s="260"/>
      <c r="C7" s="260"/>
      <c r="D7" s="260"/>
      <c r="E7" s="260"/>
      <c r="F7" s="260"/>
      <c r="G7" s="260"/>
      <c r="H7" s="260"/>
      <c r="I7" s="52" t="s">
        <v>56</v>
      </c>
      <c r="J7" s="52" t="s">
        <v>399</v>
      </c>
      <c r="K7" s="262" t="s">
        <v>393</v>
      </c>
      <c r="L7" s="262" t="s">
        <v>395</v>
      </c>
      <c r="M7" s="262" t="s">
        <v>396</v>
      </c>
      <c r="N7" s="262" t="s">
        <v>397</v>
      </c>
      <c r="O7" s="262" t="s">
        <v>397</v>
      </c>
      <c r="P7" s="262" t="s">
        <v>397</v>
      </c>
      <c r="Q7" s="262" t="s">
        <v>395</v>
      </c>
      <c r="R7" s="262" t="s">
        <v>396</v>
      </c>
      <c r="S7" s="262" t="s">
        <v>397</v>
      </c>
      <c r="T7" s="262" t="s">
        <v>60</v>
      </c>
      <c r="U7" s="262" t="s">
        <v>56</v>
      </c>
      <c r="V7" s="262" t="s">
        <v>62</v>
      </c>
      <c r="W7" s="262" t="s">
        <v>398</v>
      </c>
      <c r="X7" s="262" t="s">
        <v>64</v>
      </c>
      <c r="Y7" s="262" t="s">
        <v>65</v>
      </c>
      <c r="Z7" s="262" t="s">
        <v>66</v>
      </c>
    </row>
    <row r="8" spans="1:26" ht="14.25" customHeight="1">
      <c r="A8" s="97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  <c r="R8" s="97">
        <v>18</v>
      </c>
      <c r="S8" s="97">
        <v>19</v>
      </c>
      <c r="T8" s="97">
        <v>20</v>
      </c>
      <c r="U8" s="97">
        <v>21</v>
      </c>
      <c r="V8" s="97">
        <v>22</v>
      </c>
      <c r="W8" s="97">
        <v>23</v>
      </c>
      <c r="X8" s="97">
        <v>24</v>
      </c>
      <c r="Y8" s="97">
        <v>25</v>
      </c>
      <c r="Z8" s="97">
        <v>26</v>
      </c>
    </row>
    <row r="9" spans="1:26" ht="21" customHeight="1">
      <c r="A9" s="98" t="s">
        <v>68</v>
      </c>
      <c r="B9" s="98"/>
      <c r="C9" s="98"/>
      <c r="D9" s="98"/>
      <c r="E9" s="98"/>
      <c r="F9" s="98"/>
      <c r="G9" s="98"/>
      <c r="H9" s="62">
        <f>SUM(H10:H43)</f>
        <v>3730.6199999999994</v>
      </c>
      <c r="I9" s="62">
        <f>SUM(I10:I43)</f>
        <v>3730.6199999999994</v>
      </c>
      <c r="J9" s="62"/>
      <c r="K9" s="62"/>
      <c r="L9" s="62"/>
      <c r="M9" s="62">
        <v>3730.62</v>
      </c>
      <c r="N9" s="62"/>
      <c r="O9" s="12"/>
      <c r="P9" s="1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27.75" customHeight="1">
      <c r="A10" s="17" t="s">
        <v>400</v>
      </c>
      <c r="B10" s="17" t="s">
        <v>401</v>
      </c>
      <c r="C10" s="17" t="s">
        <v>402</v>
      </c>
      <c r="D10" s="17" t="s">
        <v>86</v>
      </c>
      <c r="E10" s="17" t="s">
        <v>403</v>
      </c>
      <c r="F10" s="17" t="s">
        <v>404</v>
      </c>
      <c r="G10" s="17" t="s">
        <v>405</v>
      </c>
      <c r="H10" s="62">
        <v>1044.73</v>
      </c>
      <c r="I10" s="62">
        <v>1044.73</v>
      </c>
      <c r="J10" s="62"/>
      <c r="K10" s="62"/>
      <c r="L10" s="62"/>
      <c r="M10" s="62">
        <v>1044.73</v>
      </c>
      <c r="N10" s="62"/>
      <c r="O10" s="12"/>
      <c r="P10" s="1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 ht="27.75" customHeight="1">
      <c r="A11" s="17" t="s">
        <v>400</v>
      </c>
      <c r="B11" s="17" t="s">
        <v>401</v>
      </c>
      <c r="C11" s="17" t="s">
        <v>402</v>
      </c>
      <c r="D11" s="17" t="s">
        <v>86</v>
      </c>
      <c r="E11" s="17" t="s">
        <v>403</v>
      </c>
      <c r="F11" s="17" t="s">
        <v>406</v>
      </c>
      <c r="G11" s="17" t="s">
        <v>407</v>
      </c>
      <c r="H11" s="62">
        <v>391.8</v>
      </c>
      <c r="I11" s="62">
        <v>391.8</v>
      </c>
      <c r="J11" s="62"/>
      <c r="K11" s="62"/>
      <c r="L11" s="62"/>
      <c r="M11" s="62">
        <v>391.8</v>
      </c>
      <c r="N11" s="62"/>
      <c r="O11" s="104"/>
      <c r="P11" s="104"/>
      <c r="Q11" s="62"/>
      <c r="R11" s="62"/>
      <c r="S11" s="62"/>
      <c r="T11" s="62"/>
      <c r="U11" s="62"/>
      <c r="V11" s="62"/>
      <c r="W11" s="62"/>
      <c r="X11" s="62"/>
      <c r="Y11" s="104"/>
      <c r="Z11" s="104"/>
    </row>
    <row r="12" spans="1:26" ht="27.75" customHeight="1">
      <c r="A12" s="17" t="s">
        <v>400</v>
      </c>
      <c r="B12" s="17" t="s">
        <v>401</v>
      </c>
      <c r="C12" s="17" t="s">
        <v>402</v>
      </c>
      <c r="D12" s="17" t="s">
        <v>86</v>
      </c>
      <c r="E12" s="17" t="s">
        <v>403</v>
      </c>
      <c r="F12" s="17" t="s">
        <v>408</v>
      </c>
      <c r="G12" s="17" t="s">
        <v>409</v>
      </c>
      <c r="H12" s="62">
        <v>87.06</v>
      </c>
      <c r="I12" s="62">
        <v>87.06</v>
      </c>
      <c r="J12" s="62"/>
      <c r="K12" s="62"/>
      <c r="L12" s="62"/>
      <c r="M12" s="62">
        <v>87.06</v>
      </c>
      <c r="N12" s="62"/>
      <c r="O12" s="104"/>
      <c r="P12" s="104"/>
      <c r="Q12" s="62"/>
      <c r="R12" s="62"/>
      <c r="S12" s="62"/>
      <c r="T12" s="62"/>
      <c r="U12" s="62"/>
      <c r="V12" s="62"/>
      <c r="W12" s="62"/>
      <c r="X12" s="62"/>
      <c r="Y12" s="104"/>
      <c r="Z12" s="104"/>
    </row>
    <row r="13" spans="1:26" ht="27.75" customHeight="1">
      <c r="A13" s="17" t="s">
        <v>400</v>
      </c>
      <c r="B13" s="17" t="s">
        <v>401</v>
      </c>
      <c r="C13" s="17" t="s">
        <v>402</v>
      </c>
      <c r="D13" s="17" t="s">
        <v>86</v>
      </c>
      <c r="E13" s="17" t="s">
        <v>403</v>
      </c>
      <c r="F13" s="17" t="s">
        <v>410</v>
      </c>
      <c r="G13" s="17" t="s">
        <v>411</v>
      </c>
      <c r="H13" s="62">
        <v>323.41000000000003</v>
      </c>
      <c r="I13" s="62">
        <v>323.41000000000003</v>
      </c>
      <c r="J13" s="62"/>
      <c r="K13" s="62"/>
      <c r="L13" s="62"/>
      <c r="M13" s="62">
        <v>323.41000000000003</v>
      </c>
      <c r="N13" s="62"/>
      <c r="O13" s="104"/>
      <c r="P13" s="104"/>
      <c r="Q13" s="62"/>
      <c r="R13" s="62"/>
      <c r="S13" s="62"/>
      <c r="T13" s="62"/>
      <c r="U13" s="62"/>
      <c r="V13" s="62"/>
      <c r="W13" s="62"/>
      <c r="X13" s="62"/>
      <c r="Y13" s="104"/>
      <c r="Z13" s="104"/>
    </row>
    <row r="14" spans="1:26" ht="27.75" customHeight="1">
      <c r="A14" s="17" t="s">
        <v>400</v>
      </c>
      <c r="B14" s="17" t="s">
        <v>401</v>
      </c>
      <c r="C14" s="17" t="s">
        <v>402</v>
      </c>
      <c r="D14" s="17" t="s">
        <v>86</v>
      </c>
      <c r="E14" s="17" t="s">
        <v>403</v>
      </c>
      <c r="F14" s="17" t="s">
        <v>410</v>
      </c>
      <c r="G14" s="17" t="s">
        <v>411</v>
      </c>
      <c r="H14" s="62">
        <v>192.8</v>
      </c>
      <c r="I14" s="62">
        <v>192.8</v>
      </c>
      <c r="J14" s="62"/>
      <c r="K14" s="62"/>
      <c r="L14" s="62"/>
      <c r="M14" s="62">
        <v>192.8</v>
      </c>
      <c r="N14" s="62"/>
      <c r="O14" s="104"/>
      <c r="P14" s="104"/>
      <c r="Q14" s="62"/>
      <c r="R14" s="62"/>
      <c r="S14" s="62"/>
      <c r="T14" s="62"/>
      <c r="U14" s="62"/>
      <c r="V14" s="62"/>
      <c r="W14" s="62"/>
      <c r="X14" s="62"/>
      <c r="Y14" s="104"/>
      <c r="Z14" s="104"/>
    </row>
    <row r="15" spans="1:26" ht="27.75" customHeight="1">
      <c r="A15" s="17" t="s">
        <v>400</v>
      </c>
      <c r="B15" s="17" t="s">
        <v>412</v>
      </c>
      <c r="C15" s="17" t="s">
        <v>413</v>
      </c>
      <c r="D15" s="17" t="s">
        <v>86</v>
      </c>
      <c r="E15" s="17" t="s">
        <v>403</v>
      </c>
      <c r="F15" s="17" t="s">
        <v>410</v>
      </c>
      <c r="G15" s="17" t="s">
        <v>411</v>
      </c>
      <c r="H15" s="62">
        <v>334.8</v>
      </c>
      <c r="I15" s="62">
        <v>334.8</v>
      </c>
      <c r="J15" s="62"/>
      <c r="K15" s="62"/>
      <c r="L15" s="62"/>
      <c r="M15" s="62">
        <v>334.8</v>
      </c>
      <c r="N15" s="62"/>
      <c r="O15" s="104"/>
      <c r="P15" s="104"/>
      <c r="Q15" s="62"/>
      <c r="R15" s="62"/>
      <c r="S15" s="62"/>
      <c r="T15" s="62"/>
      <c r="U15" s="62"/>
      <c r="V15" s="62"/>
      <c r="W15" s="62"/>
      <c r="X15" s="62"/>
      <c r="Y15" s="104"/>
      <c r="Z15" s="104"/>
    </row>
    <row r="16" spans="1:26" ht="27.75" customHeight="1">
      <c r="A16" s="17" t="s">
        <v>400</v>
      </c>
      <c r="B16" s="17" t="s">
        <v>414</v>
      </c>
      <c r="C16" s="17" t="s">
        <v>415</v>
      </c>
      <c r="D16" s="17" t="s">
        <v>94</v>
      </c>
      <c r="E16" s="17" t="s">
        <v>416</v>
      </c>
      <c r="F16" s="17" t="s">
        <v>417</v>
      </c>
      <c r="G16" s="17" t="s">
        <v>418</v>
      </c>
      <c r="H16" s="62">
        <v>326.18</v>
      </c>
      <c r="I16" s="62">
        <v>326.18</v>
      </c>
      <c r="J16" s="62"/>
      <c r="K16" s="62"/>
      <c r="L16" s="62"/>
      <c r="M16" s="62">
        <v>326.18</v>
      </c>
      <c r="N16" s="62"/>
      <c r="O16" s="104"/>
      <c r="P16" s="104"/>
      <c r="Q16" s="62"/>
      <c r="R16" s="62"/>
      <c r="S16" s="62"/>
      <c r="T16" s="62"/>
      <c r="U16" s="62"/>
      <c r="V16" s="62"/>
      <c r="W16" s="62"/>
      <c r="X16" s="62"/>
      <c r="Y16" s="104"/>
      <c r="Z16" s="104"/>
    </row>
    <row r="17" spans="1:26" ht="27.75" customHeight="1">
      <c r="A17" s="17" t="s">
        <v>400</v>
      </c>
      <c r="B17" s="17" t="s">
        <v>419</v>
      </c>
      <c r="C17" s="17" t="s">
        <v>420</v>
      </c>
      <c r="D17" s="17" t="s">
        <v>112</v>
      </c>
      <c r="E17" s="17" t="s">
        <v>421</v>
      </c>
      <c r="F17" s="17" t="s">
        <v>422</v>
      </c>
      <c r="G17" s="17" t="s">
        <v>423</v>
      </c>
      <c r="H17" s="62">
        <v>132.68</v>
      </c>
      <c r="I17" s="62">
        <v>132.68</v>
      </c>
      <c r="J17" s="62"/>
      <c r="K17" s="62"/>
      <c r="L17" s="62"/>
      <c r="M17" s="62">
        <v>132.68</v>
      </c>
      <c r="N17" s="62"/>
      <c r="O17" s="104"/>
      <c r="P17" s="104"/>
      <c r="Q17" s="62"/>
      <c r="R17" s="62"/>
      <c r="S17" s="62"/>
      <c r="T17" s="62"/>
      <c r="U17" s="62"/>
      <c r="V17" s="62"/>
      <c r="W17" s="62"/>
      <c r="X17" s="62"/>
      <c r="Y17" s="104"/>
      <c r="Z17" s="104"/>
    </row>
    <row r="18" spans="1:26" ht="27.75" customHeight="1">
      <c r="A18" s="17" t="s">
        <v>400</v>
      </c>
      <c r="B18" s="17" t="s">
        <v>424</v>
      </c>
      <c r="C18" s="17" t="s">
        <v>425</v>
      </c>
      <c r="D18" s="17" t="s">
        <v>116</v>
      </c>
      <c r="E18" s="17" t="s">
        <v>426</v>
      </c>
      <c r="F18" s="17" t="s">
        <v>427</v>
      </c>
      <c r="G18" s="17" t="s">
        <v>428</v>
      </c>
      <c r="H18" s="62">
        <v>7.8</v>
      </c>
      <c r="I18" s="62">
        <v>7.8</v>
      </c>
      <c r="J18" s="62"/>
      <c r="K18" s="62"/>
      <c r="L18" s="62"/>
      <c r="M18" s="62">
        <v>7.8</v>
      </c>
      <c r="N18" s="62"/>
      <c r="O18" s="104"/>
      <c r="P18" s="104"/>
      <c r="Q18" s="62"/>
      <c r="R18" s="62"/>
      <c r="S18" s="62"/>
      <c r="T18" s="62"/>
      <c r="U18" s="62"/>
      <c r="V18" s="62"/>
      <c r="W18" s="62"/>
      <c r="X18" s="62"/>
      <c r="Y18" s="104"/>
      <c r="Z18" s="104"/>
    </row>
    <row r="19" spans="1:26" ht="27.75" customHeight="1">
      <c r="A19" s="17" t="s">
        <v>400</v>
      </c>
      <c r="B19" s="17" t="s">
        <v>429</v>
      </c>
      <c r="C19" s="17" t="s">
        <v>430</v>
      </c>
      <c r="D19" s="17" t="s">
        <v>106</v>
      </c>
      <c r="E19" s="17" t="s">
        <v>431</v>
      </c>
      <c r="F19" s="17" t="s">
        <v>427</v>
      </c>
      <c r="G19" s="17" t="s">
        <v>428</v>
      </c>
      <c r="H19" s="62">
        <v>13.66</v>
      </c>
      <c r="I19" s="62">
        <v>13.66</v>
      </c>
      <c r="J19" s="62"/>
      <c r="K19" s="62"/>
      <c r="L19" s="62"/>
      <c r="M19" s="62">
        <v>13.66</v>
      </c>
      <c r="N19" s="62"/>
      <c r="O19" s="104"/>
      <c r="P19" s="104"/>
      <c r="Q19" s="62">
        <f>R19</f>
        <v>0</v>
      </c>
      <c r="R19" s="62"/>
      <c r="S19" s="62"/>
      <c r="T19" s="62"/>
      <c r="U19" s="62"/>
      <c r="V19" s="62"/>
      <c r="W19" s="62"/>
      <c r="X19" s="62"/>
      <c r="Y19" s="104"/>
      <c r="Z19" s="104"/>
    </row>
    <row r="20" spans="1:26" ht="27.75" customHeight="1">
      <c r="A20" s="17" t="s">
        <v>400</v>
      </c>
      <c r="B20" s="17" t="s">
        <v>432</v>
      </c>
      <c r="C20" s="17" t="s">
        <v>433</v>
      </c>
      <c r="D20" s="17" t="s">
        <v>116</v>
      </c>
      <c r="E20" s="17" t="s">
        <v>426</v>
      </c>
      <c r="F20" s="17" t="s">
        <v>427</v>
      </c>
      <c r="G20" s="17" t="s">
        <v>428</v>
      </c>
      <c r="H20" s="62">
        <v>7.69</v>
      </c>
      <c r="I20" s="62">
        <v>7.69</v>
      </c>
      <c r="J20" s="62"/>
      <c r="K20" s="62"/>
      <c r="L20" s="62"/>
      <c r="M20" s="62">
        <v>7.69</v>
      </c>
      <c r="N20" s="62"/>
      <c r="O20" s="104"/>
      <c r="P20" s="104"/>
      <c r="Q20" s="62"/>
      <c r="R20" s="62"/>
      <c r="S20" s="62"/>
      <c r="T20" s="62"/>
      <c r="U20" s="62"/>
      <c r="V20" s="62"/>
      <c r="W20" s="62"/>
      <c r="X20" s="62"/>
      <c r="Y20" s="104"/>
      <c r="Z20" s="104"/>
    </row>
    <row r="21" spans="1:26" ht="27.75" customHeight="1">
      <c r="A21" s="17" t="s">
        <v>400</v>
      </c>
      <c r="B21" s="17" t="s">
        <v>434</v>
      </c>
      <c r="C21" s="17" t="s">
        <v>435</v>
      </c>
      <c r="D21" s="17" t="s">
        <v>122</v>
      </c>
      <c r="E21" s="17" t="s">
        <v>436</v>
      </c>
      <c r="F21" s="17" t="s">
        <v>437</v>
      </c>
      <c r="G21" s="17" t="s">
        <v>436</v>
      </c>
      <c r="H21" s="62">
        <v>284.77</v>
      </c>
      <c r="I21" s="62">
        <v>284.77</v>
      </c>
      <c r="J21" s="62"/>
      <c r="K21" s="62"/>
      <c r="L21" s="62"/>
      <c r="M21" s="62">
        <v>284.77</v>
      </c>
      <c r="N21" s="62"/>
      <c r="O21" s="104"/>
      <c r="P21" s="104"/>
      <c r="Q21" s="62"/>
      <c r="R21" s="62"/>
      <c r="S21" s="62"/>
      <c r="T21" s="62"/>
      <c r="U21" s="62"/>
      <c r="V21" s="62"/>
      <c r="W21" s="62"/>
      <c r="X21" s="62"/>
      <c r="Y21" s="104"/>
      <c r="Z21" s="104"/>
    </row>
    <row r="22" spans="1:26" ht="27.75" customHeight="1">
      <c r="A22" s="17" t="s">
        <v>400</v>
      </c>
      <c r="B22" s="17" t="s">
        <v>438</v>
      </c>
      <c r="C22" s="17" t="s">
        <v>439</v>
      </c>
      <c r="D22" s="17" t="s">
        <v>86</v>
      </c>
      <c r="E22" s="17" t="s">
        <v>403</v>
      </c>
      <c r="F22" s="17" t="s">
        <v>440</v>
      </c>
      <c r="G22" s="17" t="s">
        <v>441</v>
      </c>
      <c r="H22" s="62">
        <v>1.5</v>
      </c>
      <c r="I22" s="62">
        <v>1.5</v>
      </c>
      <c r="J22" s="62"/>
      <c r="K22" s="62"/>
      <c r="L22" s="62"/>
      <c r="M22" s="62">
        <v>1.5</v>
      </c>
      <c r="N22" s="62"/>
      <c r="O22" s="104"/>
      <c r="P22" s="104"/>
      <c r="Q22" s="62"/>
      <c r="R22" s="62"/>
      <c r="S22" s="62"/>
      <c r="T22" s="62"/>
      <c r="U22" s="62"/>
      <c r="V22" s="62"/>
      <c r="W22" s="62"/>
      <c r="X22" s="62"/>
      <c r="Y22" s="104"/>
      <c r="Z22" s="104"/>
    </row>
    <row r="23" spans="1:26" ht="27.75" customHeight="1">
      <c r="A23" s="17" t="s">
        <v>400</v>
      </c>
      <c r="B23" s="17" t="s">
        <v>438</v>
      </c>
      <c r="C23" s="17" t="s">
        <v>439</v>
      </c>
      <c r="D23" s="17" t="s">
        <v>86</v>
      </c>
      <c r="E23" s="17" t="s">
        <v>403</v>
      </c>
      <c r="F23" s="17" t="s">
        <v>442</v>
      </c>
      <c r="G23" s="17" t="s">
        <v>443</v>
      </c>
      <c r="H23" s="62">
        <v>152.37</v>
      </c>
      <c r="I23" s="62">
        <v>152.37</v>
      </c>
      <c r="J23" s="62"/>
      <c r="K23" s="62"/>
      <c r="L23" s="62"/>
      <c r="M23" s="62">
        <v>152.37</v>
      </c>
      <c r="N23" s="62"/>
      <c r="O23" s="104"/>
      <c r="P23" s="104"/>
      <c r="Q23" s="62"/>
      <c r="R23" s="62"/>
      <c r="S23" s="62"/>
      <c r="T23" s="62"/>
      <c r="U23" s="62"/>
      <c r="V23" s="62"/>
      <c r="W23" s="62"/>
      <c r="X23" s="62"/>
      <c r="Y23" s="104"/>
      <c r="Z23" s="104"/>
    </row>
    <row r="24" spans="1:26" ht="27.75" customHeight="1">
      <c r="A24" s="17" t="s">
        <v>400</v>
      </c>
      <c r="B24" s="17" t="s">
        <v>438</v>
      </c>
      <c r="C24" s="17" t="s">
        <v>439</v>
      </c>
      <c r="D24" s="17" t="s">
        <v>86</v>
      </c>
      <c r="E24" s="17" t="s">
        <v>403</v>
      </c>
      <c r="F24" s="17" t="s">
        <v>442</v>
      </c>
      <c r="G24" s="17" t="s">
        <v>443</v>
      </c>
      <c r="H24" s="62">
        <v>2.7</v>
      </c>
      <c r="I24" s="62">
        <v>2.7</v>
      </c>
      <c r="J24" s="62"/>
      <c r="K24" s="62"/>
      <c r="L24" s="62"/>
      <c r="M24" s="62">
        <v>2.7</v>
      </c>
      <c r="N24" s="62"/>
      <c r="O24" s="104"/>
      <c r="P24" s="104"/>
      <c r="Q24" s="62"/>
      <c r="R24" s="62"/>
      <c r="S24" s="62"/>
      <c r="T24" s="62"/>
      <c r="U24" s="62"/>
      <c r="V24" s="62"/>
      <c r="W24" s="62"/>
      <c r="X24" s="62"/>
      <c r="Y24" s="104"/>
      <c r="Z24" s="104"/>
    </row>
    <row r="25" spans="1:26" ht="27.75" customHeight="1">
      <c r="A25" s="17" t="s">
        <v>400</v>
      </c>
      <c r="B25" s="17" t="s">
        <v>438</v>
      </c>
      <c r="C25" s="17" t="s">
        <v>439</v>
      </c>
      <c r="D25" s="17" t="s">
        <v>86</v>
      </c>
      <c r="E25" s="17" t="s">
        <v>403</v>
      </c>
      <c r="F25" s="17" t="s">
        <v>444</v>
      </c>
      <c r="G25" s="17" t="s">
        <v>445</v>
      </c>
      <c r="H25" s="62">
        <v>10</v>
      </c>
      <c r="I25" s="62">
        <v>10</v>
      </c>
      <c r="J25" s="62"/>
      <c r="K25" s="62"/>
      <c r="L25" s="62"/>
      <c r="M25" s="62">
        <v>10</v>
      </c>
      <c r="N25" s="62"/>
      <c r="O25" s="104"/>
      <c r="P25" s="104"/>
      <c r="Q25" s="62"/>
      <c r="R25" s="62"/>
      <c r="S25" s="62"/>
      <c r="T25" s="62"/>
      <c r="U25" s="62"/>
      <c r="V25" s="62"/>
      <c r="W25" s="62"/>
      <c r="X25" s="62"/>
      <c r="Y25" s="104"/>
      <c r="Z25" s="104"/>
    </row>
    <row r="26" spans="1:26" ht="27.75" customHeight="1">
      <c r="A26" s="17" t="s">
        <v>400</v>
      </c>
      <c r="B26" s="17" t="s">
        <v>438</v>
      </c>
      <c r="C26" s="17" t="s">
        <v>439</v>
      </c>
      <c r="D26" s="17" t="s">
        <v>86</v>
      </c>
      <c r="E26" s="17" t="s">
        <v>403</v>
      </c>
      <c r="F26" s="17" t="s">
        <v>446</v>
      </c>
      <c r="G26" s="17" t="s">
        <v>447</v>
      </c>
      <c r="H26" s="62">
        <v>85</v>
      </c>
      <c r="I26" s="62">
        <v>85</v>
      </c>
      <c r="J26" s="62"/>
      <c r="K26" s="62"/>
      <c r="L26" s="62"/>
      <c r="M26" s="62">
        <v>85</v>
      </c>
      <c r="N26" s="62"/>
      <c r="O26" s="104"/>
      <c r="P26" s="104"/>
      <c r="Q26" s="62"/>
      <c r="R26" s="62"/>
      <c r="S26" s="62"/>
      <c r="T26" s="62"/>
      <c r="U26" s="62"/>
      <c r="V26" s="62"/>
      <c r="W26" s="62"/>
      <c r="X26" s="62"/>
      <c r="Y26" s="104"/>
      <c r="Z26" s="104"/>
    </row>
    <row r="27" spans="1:26" ht="27.75" customHeight="1">
      <c r="A27" s="17" t="s">
        <v>400</v>
      </c>
      <c r="B27" s="17" t="s">
        <v>438</v>
      </c>
      <c r="C27" s="17" t="s">
        <v>439</v>
      </c>
      <c r="D27" s="17" t="s">
        <v>86</v>
      </c>
      <c r="E27" s="17" t="s">
        <v>403</v>
      </c>
      <c r="F27" s="17" t="s">
        <v>448</v>
      </c>
      <c r="G27" s="17" t="s">
        <v>449</v>
      </c>
      <c r="H27" s="62">
        <v>20.6</v>
      </c>
      <c r="I27" s="62">
        <v>20.6</v>
      </c>
      <c r="J27" s="62"/>
      <c r="K27" s="62"/>
      <c r="L27" s="62"/>
      <c r="M27" s="62">
        <v>20.6</v>
      </c>
      <c r="N27" s="62"/>
      <c r="O27" s="104"/>
      <c r="P27" s="104"/>
      <c r="Q27" s="62"/>
      <c r="R27" s="62"/>
      <c r="S27" s="62"/>
      <c r="T27" s="62"/>
      <c r="U27" s="62"/>
      <c r="V27" s="62"/>
      <c r="W27" s="62"/>
      <c r="X27" s="62"/>
      <c r="Y27" s="104"/>
      <c r="Z27" s="104"/>
    </row>
    <row r="28" spans="1:26" ht="27.75" customHeight="1">
      <c r="A28" s="17" t="s">
        <v>400</v>
      </c>
      <c r="B28" s="17" t="s">
        <v>438</v>
      </c>
      <c r="C28" s="17" t="s">
        <v>439</v>
      </c>
      <c r="D28" s="17" t="s">
        <v>86</v>
      </c>
      <c r="E28" s="17" t="s">
        <v>403</v>
      </c>
      <c r="F28" s="17" t="s">
        <v>450</v>
      </c>
      <c r="G28" s="17" t="s">
        <v>451</v>
      </c>
      <c r="H28" s="62">
        <v>75</v>
      </c>
      <c r="I28" s="62">
        <v>75</v>
      </c>
      <c r="J28" s="62"/>
      <c r="K28" s="62"/>
      <c r="L28" s="62"/>
      <c r="M28" s="62">
        <v>75</v>
      </c>
      <c r="N28" s="62"/>
      <c r="O28" s="104"/>
      <c r="P28" s="104"/>
      <c r="Q28" s="62"/>
      <c r="R28" s="62"/>
      <c r="S28" s="62"/>
      <c r="T28" s="62"/>
      <c r="U28" s="62"/>
      <c r="V28" s="62"/>
      <c r="W28" s="62"/>
      <c r="X28" s="62"/>
      <c r="Y28" s="104"/>
      <c r="Z28" s="104"/>
    </row>
    <row r="29" spans="1:26" ht="27.75" customHeight="1">
      <c r="A29" s="17" t="s">
        <v>400</v>
      </c>
      <c r="B29" s="17" t="s">
        <v>438</v>
      </c>
      <c r="C29" s="17" t="s">
        <v>439</v>
      </c>
      <c r="D29" s="17" t="s">
        <v>86</v>
      </c>
      <c r="E29" s="17" t="s">
        <v>403</v>
      </c>
      <c r="F29" s="17" t="s">
        <v>452</v>
      </c>
      <c r="G29" s="17" t="s">
        <v>453</v>
      </c>
      <c r="H29" s="62">
        <v>75.819999999999993</v>
      </c>
      <c r="I29" s="62">
        <v>75.819999999999993</v>
      </c>
      <c r="J29" s="62"/>
      <c r="K29" s="62"/>
      <c r="L29" s="62"/>
      <c r="M29" s="62">
        <v>75.819999999999993</v>
      </c>
      <c r="N29" s="62"/>
      <c r="O29" s="104"/>
      <c r="P29" s="104"/>
      <c r="Q29" s="62"/>
      <c r="R29" s="62"/>
      <c r="S29" s="62"/>
      <c r="T29" s="62"/>
      <c r="U29" s="62"/>
      <c r="V29" s="62"/>
      <c r="W29" s="62"/>
      <c r="X29" s="62"/>
      <c r="Y29" s="104"/>
      <c r="Z29" s="104"/>
    </row>
    <row r="30" spans="1:26" ht="27.75" customHeight="1">
      <c r="A30" s="17" t="s">
        <v>400</v>
      </c>
      <c r="B30" s="17" t="s">
        <v>438</v>
      </c>
      <c r="C30" s="17" t="s">
        <v>439</v>
      </c>
      <c r="D30" s="17" t="s">
        <v>86</v>
      </c>
      <c r="E30" s="17" t="s">
        <v>403</v>
      </c>
      <c r="F30" s="17" t="s">
        <v>452</v>
      </c>
      <c r="G30" s="17" t="s">
        <v>453</v>
      </c>
      <c r="H30" s="62">
        <v>1</v>
      </c>
      <c r="I30" s="62">
        <v>1</v>
      </c>
      <c r="J30" s="62"/>
      <c r="K30" s="62"/>
      <c r="L30" s="62"/>
      <c r="M30" s="62">
        <v>1</v>
      </c>
      <c r="N30" s="62"/>
      <c r="O30" s="104"/>
      <c r="P30" s="104"/>
      <c r="Q30" s="62"/>
      <c r="R30" s="62"/>
      <c r="S30" s="62"/>
      <c r="T30" s="62"/>
      <c r="U30" s="62"/>
      <c r="V30" s="62"/>
      <c r="W30" s="62"/>
      <c r="X30" s="62"/>
      <c r="Y30" s="104"/>
      <c r="Z30" s="104"/>
    </row>
    <row r="31" spans="1:26" ht="27.75" customHeight="1">
      <c r="A31" s="17" t="s">
        <v>400</v>
      </c>
      <c r="B31" s="17" t="s">
        <v>454</v>
      </c>
      <c r="C31" s="17" t="s">
        <v>455</v>
      </c>
      <c r="D31" s="17" t="s">
        <v>92</v>
      </c>
      <c r="E31" s="17" t="s">
        <v>456</v>
      </c>
      <c r="F31" s="17" t="s">
        <v>452</v>
      </c>
      <c r="G31" s="17" t="s">
        <v>453</v>
      </c>
      <c r="H31" s="62">
        <v>0.24</v>
      </c>
      <c r="I31" s="62">
        <v>0.24</v>
      </c>
      <c r="J31" s="62"/>
      <c r="K31" s="62"/>
      <c r="L31" s="62"/>
      <c r="M31" s="62">
        <v>0.24</v>
      </c>
      <c r="N31" s="62"/>
      <c r="O31" s="104"/>
      <c r="P31" s="104"/>
      <c r="Q31" s="62"/>
      <c r="R31" s="62"/>
      <c r="S31" s="62"/>
      <c r="T31" s="62"/>
      <c r="U31" s="62"/>
      <c r="V31" s="62"/>
      <c r="W31" s="62"/>
      <c r="X31" s="62"/>
      <c r="Y31" s="104"/>
      <c r="Z31" s="104"/>
    </row>
    <row r="32" spans="1:26" ht="27.75" customHeight="1">
      <c r="A32" s="17" t="s">
        <v>400</v>
      </c>
      <c r="B32" s="17" t="s">
        <v>457</v>
      </c>
      <c r="C32" s="17" t="s">
        <v>458</v>
      </c>
      <c r="D32" s="17" t="s">
        <v>92</v>
      </c>
      <c r="E32" s="17" t="s">
        <v>456</v>
      </c>
      <c r="F32" s="17" t="s">
        <v>452</v>
      </c>
      <c r="G32" s="17" t="s">
        <v>453</v>
      </c>
      <c r="H32" s="62">
        <v>5.0199999999999996</v>
      </c>
      <c r="I32" s="62">
        <v>5.0199999999999996</v>
      </c>
      <c r="J32" s="62"/>
      <c r="K32" s="62"/>
      <c r="L32" s="62"/>
      <c r="M32" s="62">
        <v>5.0199999999999996</v>
      </c>
      <c r="N32" s="62"/>
      <c r="O32" s="104"/>
      <c r="P32" s="104"/>
      <c r="Q32" s="62"/>
      <c r="R32" s="62"/>
      <c r="S32" s="62"/>
      <c r="T32" s="62"/>
      <c r="U32" s="62"/>
      <c r="V32" s="62"/>
      <c r="W32" s="62"/>
      <c r="X32" s="62"/>
      <c r="Y32" s="104"/>
      <c r="Z32" s="104"/>
    </row>
    <row r="33" spans="1:26" ht="27.75" customHeight="1">
      <c r="A33" s="17" t="s">
        <v>400</v>
      </c>
      <c r="B33" s="17" t="s">
        <v>459</v>
      </c>
      <c r="C33" s="17" t="s">
        <v>460</v>
      </c>
      <c r="D33" s="17" t="s">
        <v>86</v>
      </c>
      <c r="E33" s="17" t="s">
        <v>403</v>
      </c>
      <c r="F33" s="17" t="s">
        <v>461</v>
      </c>
      <c r="G33" s="17" t="s">
        <v>460</v>
      </c>
      <c r="H33" s="62">
        <v>16.52</v>
      </c>
      <c r="I33" s="62">
        <v>16.52</v>
      </c>
      <c r="J33" s="62"/>
      <c r="K33" s="62"/>
      <c r="L33" s="62"/>
      <c r="M33" s="62">
        <v>16.52</v>
      </c>
      <c r="N33" s="62"/>
      <c r="O33" s="104"/>
      <c r="P33" s="104"/>
      <c r="Q33" s="62"/>
      <c r="R33" s="62"/>
      <c r="S33" s="62"/>
      <c r="T33" s="62"/>
      <c r="U33" s="62"/>
      <c r="V33" s="62"/>
      <c r="W33" s="62"/>
      <c r="X33" s="62"/>
      <c r="Y33" s="104"/>
      <c r="Z33" s="104"/>
    </row>
    <row r="34" spans="1:26" ht="27.75" customHeight="1">
      <c r="A34" s="17" t="s">
        <v>400</v>
      </c>
      <c r="B34" s="17" t="s">
        <v>462</v>
      </c>
      <c r="C34" s="17" t="s">
        <v>463</v>
      </c>
      <c r="D34" s="17" t="s">
        <v>86</v>
      </c>
      <c r="E34" s="17" t="s">
        <v>403</v>
      </c>
      <c r="F34" s="17" t="s">
        <v>464</v>
      </c>
      <c r="G34" s="17" t="s">
        <v>463</v>
      </c>
      <c r="H34" s="62">
        <v>39.049999999999997</v>
      </c>
      <c r="I34" s="62">
        <v>39.049999999999997</v>
      </c>
      <c r="J34" s="62"/>
      <c r="K34" s="62"/>
      <c r="L34" s="62"/>
      <c r="M34" s="62">
        <v>39.049999999999997</v>
      </c>
      <c r="N34" s="62"/>
      <c r="O34" s="104"/>
      <c r="P34" s="104"/>
      <c r="Q34" s="62"/>
      <c r="R34" s="62"/>
      <c r="S34" s="62"/>
      <c r="T34" s="62"/>
      <c r="U34" s="62"/>
      <c r="V34" s="62"/>
      <c r="W34" s="62"/>
      <c r="X34" s="62"/>
      <c r="Y34" s="104"/>
      <c r="Z34" s="104"/>
    </row>
    <row r="35" spans="1:26" ht="27.75" customHeight="1">
      <c r="A35" s="17" t="s">
        <v>400</v>
      </c>
      <c r="B35" s="17" t="s">
        <v>462</v>
      </c>
      <c r="C35" s="17" t="s">
        <v>463</v>
      </c>
      <c r="D35" s="17" t="s">
        <v>92</v>
      </c>
      <c r="E35" s="17" t="s">
        <v>456</v>
      </c>
      <c r="F35" s="17" t="s">
        <v>464</v>
      </c>
      <c r="G35" s="17" t="s">
        <v>463</v>
      </c>
      <c r="H35" s="62">
        <v>14.7</v>
      </c>
      <c r="I35" s="62">
        <v>14.7</v>
      </c>
      <c r="J35" s="62"/>
      <c r="K35" s="62"/>
      <c r="L35" s="62"/>
      <c r="M35" s="62">
        <v>14.7</v>
      </c>
      <c r="N35" s="62"/>
      <c r="O35" s="104"/>
      <c r="P35" s="104"/>
      <c r="Q35" s="62"/>
      <c r="R35" s="62"/>
      <c r="S35" s="62"/>
      <c r="T35" s="62"/>
      <c r="U35" s="62"/>
      <c r="V35" s="62"/>
      <c r="W35" s="62"/>
      <c r="X35" s="62"/>
      <c r="Y35" s="104"/>
      <c r="Z35" s="104"/>
    </row>
    <row r="36" spans="1:26" ht="27.75" customHeight="1">
      <c r="A36" s="17" t="s">
        <v>400</v>
      </c>
      <c r="B36" s="17" t="s">
        <v>465</v>
      </c>
      <c r="C36" s="17" t="s">
        <v>466</v>
      </c>
      <c r="D36" s="17" t="s">
        <v>86</v>
      </c>
      <c r="E36" s="17" t="s">
        <v>403</v>
      </c>
      <c r="F36" s="17" t="s">
        <v>467</v>
      </c>
      <c r="G36" s="17" t="s">
        <v>466</v>
      </c>
      <c r="H36" s="62">
        <v>43.87</v>
      </c>
      <c r="I36" s="62">
        <v>43.87</v>
      </c>
      <c r="J36" s="62"/>
      <c r="K36" s="62"/>
      <c r="L36" s="62"/>
      <c r="M36" s="62">
        <v>43.87</v>
      </c>
      <c r="N36" s="62"/>
      <c r="O36" s="104"/>
      <c r="P36" s="104"/>
      <c r="Q36" s="62"/>
      <c r="R36" s="62"/>
      <c r="S36" s="62"/>
      <c r="T36" s="62"/>
      <c r="U36" s="62"/>
      <c r="V36" s="62"/>
      <c r="W36" s="62"/>
      <c r="X36" s="62"/>
      <c r="Y36" s="104"/>
      <c r="Z36" s="104"/>
    </row>
    <row r="37" spans="1:26" ht="27.75" customHeight="1">
      <c r="A37" s="17" t="s">
        <v>400</v>
      </c>
      <c r="B37" s="17" t="s">
        <v>465</v>
      </c>
      <c r="C37" s="17" t="s">
        <v>466</v>
      </c>
      <c r="D37" s="17" t="s">
        <v>92</v>
      </c>
      <c r="E37" s="17" t="s">
        <v>456</v>
      </c>
      <c r="F37" s="17" t="s">
        <v>467</v>
      </c>
      <c r="G37" s="17" t="s">
        <v>466</v>
      </c>
      <c r="H37" s="62">
        <v>0.38</v>
      </c>
      <c r="I37" s="62">
        <v>0.38</v>
      </c>
      <c r="J37" s="62"/>
      <c r="K37" s="62"/>
      <c r="L37" s="62"/>
      <c r="M37" s="62">
        <v>0.38</v>
      </c>
      <c r="N37" s="62"/>
      <c r="O37" s="104"/>
      <c r="P37" s="104"/>
      <c r="Q37" s="62"/>
      <c r="R37" s="62"/>
      <c r="S37" s="62"/>
      <c r="T37" s="62"/>
      <c r="U37" s="62"/>
      <c r="V37" s="62"/>
      <c r="W37" s="62"/>
      <c r="X37" s="62"/>
      <c r="Y37" s="104"/>
      <c r="Z37" s="104"/>
    </row>
    <row r="38" spans="1:26" ht="27.75" customHeight="1">
      <c r="A38" s="17" t="s">
        <v>400</v>
      </c>
      <c r="B38" s="17" t="s">
        <v>465</v>
      </c>
      <c r="C38" s="17" t="s">
        <v>466</v>
      </c>
      <c r="D38" s="17" t="s">
        <v>92</v>
      </c>
      <c r="E38" s="17" t="s">
        <v>456</v>
      </c>
      <c r="F38" s="17" t="s">
        <v>467</v>
      </c>
      <c r="G38" s="17" t="s">
        <v>466</v>
      </c>
      <c r="H38" s="62">
        <v>15.31</v>
      </c>
      <c r="I38" s="62">
        <v>15.31</v>
      </c>
      <c r="J38" s="62"/>
      <c r="K38" s="62"/>
      <c r="L38" s="62"/>
      <c r="M38" s="62">
        <v>15.31</v>
      </c>
      <c r="N38" s="62"/>
      <c r="O38" s="104"/>
      <c r="P38" s="104"/>
      <c r="Q38" s="62"/>
      <c r="R38" s="62"/>
      <c r="S38" s="62"/>
      <c r="T38" s="62"/>
      <c r="U38" s="62"/>
      <c r="V38" s="62"/>
      <c r="W38" s="62"/>
      <c r="X38" s="62"/>
      <c r="Y38" s="104"/>
      <c r="Z38" s="104"/>
    </row>
    <row r="39" spans="1:26" ht="27.75" customHeight="1">
      <c r="A39" s="17" t="s">
        <v>400</v>
      </c>
      <c r="B39" s="17" t="s">
        <v>468</v>
      </c>
      <c r="C39" s="17" t="s">
        <v>469</v>
      </c>
      <c r="D39" s="17" t="s">
        <v>92</v>
      </c>
      <c r="E39" s="17" t="s">
        <v>456</v>
      </c>
      <c r="F39" s="17" t="s">
        <v>470</v>
      </c>
      <c r="G39" s="17" t="s">
        <v>469</v>
      </c>
      <c r="H39" s="62">
        <v>12.92</v>
      </c>
      <c r="I39" s="62">
        <v>12.92</v>
      </c>
      <c r="J39" s="62"/>
      <c r="K39" s="62"/>
      <c r="L39" s="62"/>
      <c r="M39" s="62">
        <v>12.92</v>
      </c>
      <c r="N39" s="62"/>
      <c r="O39" s="104"/>
      <c r="P39" s="104"/>
      <c r="Q39" s="62"/>
      <c r="R39" s="62"/>
      <c r="S39" s="62"/>
      <c r="T39" s="62"/>
      <c r="U39" s="62"/>
      <c r="V39" s="62"/>
      <c r="W39" s="62"/>
      <c r="X39" s="62"/>
      <c r="Y39" s="104"/>
      <c r="Z39" s="104"/>
    </row>
    <row r="40" spans="1:26" ht="27.75" customHeight="1">
      <c r="A40" s="17" t="s">
        <v>400</v>
      </c>
      <c r="B40" s="17" t="s">
        <v>468</v>
      </c>
      <c r="C40" s="17" t="s">
        <v>469</v>
      </c>
      <c r="D40" s="17" t="s">
        <v>92</v>
      </c>
      <c r="E40" s="17" t="s">
        <v>456</v>
      </c>
      <c r="F40" s="17" t="s">
        <v>470</v>
      </c>
      <c r="G40" s="17" t="s">
        <v>469</v>
      </c>
      <c r="H40" s="62">
        <v>0.8</v>
      </c>
      <c r="I40" s="62">
        <v>0.8</v>
      </c>
      <c r="J40" s="62"/>
      <c r="K40" s="62"/>
      <c r="L40" s="62"/>
      <c r="M40" s="62">
        <v>0.8</v>
      </c>
      <c r="N40" s="62"/>
      <c r="O40" s="104"/>
      <c r="P40" s="104"/>
      <c r="Q40" s="62"/>
      <c r="R40" s="62"/>
      <c r="S40" s="62"/>
      <c r="T40" s="62"/>
      <c r="U40" s="62"/>
      <c r="V40" s="62"/>
      <c r="W40" s="62"/>
      <c r="X40" s="62"/>
      <c r="Y40" s="104"/>
      <c r="Z40" s="104"/>
    </row>
    <row r="41" spans="1:26" ht="27.75" customHeight="1">
      <c r="A41" s="17" t="s">
        <v>400</v>
      </c>
      <c r="B41" s="17" t="s">
        <v>468</v>
      </c>
      <c r="C41" s="17" t="s">
        <v>469</v>
      </c>
      <c r="D41" s="17" t="s">
        <v>92</v>
      </c>
      <c r="E41" s="17" t="s">
        <v>456</v>
      </c>
      <c r="F41" s="17" t="s">
        <v>471</v>
      </c>
      <c r="G41" s="17" t="s">
        <v>472</v>
      </c>
      <c r="H41" s="62">
        <v>2.4</v>
      </c>
      <c r="I41" s="62">
        <v>2.4</v>
      </c>
      <c r="J41" s="62"/>
      <c r="K41" s="62"/>
      <c r="L41" s="62"/>
      <c r="M41" s="62">
        <v>2.4</v>
      </c>
      <c r="N41" s="62"/>
      <c r="O41" s="104"/>
      <c r="P41" s="104"/>
      <c r="Q41" s="62"/>
      <c r="R41" s="62"/>
      <c r="S41" s="62"/>
      <c r="T41" s="62"/>
      <c r="U41" s="62"/>
      <c r="V41" s="62"/>
      <c r="W41" s="62"/>
      <c r="X41" s="62"/>
      <c r="Y41" s="104"/>
      <c r="Z41" s="104"/>
    </row>
    <row r="42" spans="1:26" ht="27.75" customHeight="1">
      <c r="A42" s="99" t="s">
        <v>400</v>
      </c>
      <c r="B42" s="99" t="s">
        <v>473</v>
      </c>
      <c r="C42" s="99" t="s">
        <v>474</v>
      </c>
      <c r="D42" s="99" t="s">
        <v>112</v>
      </c>
      <c r="E42" s="99" t="s">
        <v>421</v>
      </c>
      <c r="F42" s="99" t="s">
        <v>475</v>
      </c>
      <c r="G42" s="99" t="s">
        <v>476</v>
      </c>
      <c r="H42" s="100">
        <v>5</v>
      </c>
      <c r="I42" s="100">
        <v>5</v>
      </c>
      <c r="J42" s="100"/>
      <c r="K42" s="100"/>
      <c r="L42" s="100"/>
      <c r="M42" s="100">
        <v>5</v>
      </c>
      <c r="N42" s="62"/>
      <c r="O42" s="104"/>
      <c r="P42" s="104"/>
      <c r="Q42" s="62"/>
      <c r="R42" s="62"/>
      <c r="S42" s="62"/>
      <c r="T42" s="62"/>
      <c r="U42" s="62"/>
      <c r="V42" s="62"/>
      <c r="W42" s="62"/>
      <c r="X42" s="62"/>
      <c r="Y42" s="104"/>
      <c r="Z42" s="104"/>
    </row>
    <row r="43" spans="1:26" ht="27.75" customHeight="1">
      <c r="A43" s="101" t="s">
        <v>400</v>
      </c>
      <c r="B43" s="101" t="s">
        <v>477</v>
      </c>
      <c r="C43" s="101" t="s">
        <v>478</v>
      </c>
      <c r="D43" s="90" t="s">
        <v>98</v>
      </c>
      <c r="E43" s="90" t="s">
        <v>479</v>
      </c>
      <c r="F43" s="90" t="s">
        <v>471</v>
      </c>
      <c r="G43" s="90" t="s">
        <v>472</v>
      </c>
      <c r="H43" s="102">
        <v>3.04</v>
      </c>
      <c r="I43" s="102">
        <v>3.04</v>
      </c>
      <c r="J43" s="102"/>
      <c r="K43" s="102"/>
      <c r="L43" s="102"/>
      <c r="M43" s="102">
        <v>3.04</v>
      </c>
      <c r="N43" s="105"/>
      <c r="O43" s="104"/>
      <c r="P43" s="104"/>
      <c r="Q43" s="62"/>
      <c r="R43" s="62"/>
      <c r="S43" s="62"/>
      <c r="T43" s="62"/>
      <c r="U43" s="62"/>
      <c r="V43" s="62"/>
      <c r="W43" s="62"/>
      <c r="X43" s="62"/>
      <c r="Y43" s="104"/>
      <c r="Z43" s="104"/>
    </row>
    <row r="44" spans="1:26" ht="24.6" customHeight="1">
      <c r="A44" s="215" t="s">
        <v>124</v>
      </c>
      <c r="B44" s="255"/>
      <c r="C44" s="255"/>
      <c r="D44" s="255"/>
      <c r="E44" s="255"/>
      <c r="F44" s="255"/>
      <c r="G44" s="256"/>
      <c r="H44" s="103">
        <f>SUM(H10:H43)</f>
        <v>3730.6199999999994</v>
      </c>
      <c r="I44" s="103">
        <f>SUM(I10:I43)</f>
        <v>3730.6199999999994</v>
      </c>
      <c r="J44" s="103"/>
      <c r="K44" s="103"/>
      <c r="L44" s="103"/>
      <c r="M44" s="103">
        <f>SUM(M10:M43)</f>
        <v>3730.6199999999994</v>
      </c>
      <c r="N44" s="62"/>
      <c r="O44" s="12"/>
      <c r="P44" s="12"/>
      <c r="Q44" s="62"/>
      <c r="R44" s="62"/>
      <c r="S44" s="62"/>
      <c r="T44" s="62"/>
      <c r="U44" s="62"/>
      <c r="V44" s="62"/>
      <c r="W44" s="62"/>
      <c r="X44" s="62"/>
      <c r="Y44" s="62"/>
      <c r="Z44" s="62"/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21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W39"/>
  <sheetViews>
    <sheetView workbookViewId="0">
      <pane xSplit="3" ySplit="8" topLeftCell="D29" activePane="bottomRight" state="frozen"/>
      <selection pane="topRight"/>
      <selection pane="bottomLeft"/>
      <selection pane="bottomRight" activeCell="H40" sqref="H40"/>
    </sheetView>
  </sheetViews>
  <sheetFormatPr defaultColWidth="10.625" defaultRowHeight="14.25" customHeight="1"/>
  <cols>
    <col min="1" max="1" width="17.25" style="39" customWidth="1"/>
    <col min="2" max="2" width="15.625" style="39" customWidth="1"/>
    <col min="3" max="3" width="38.375" style="39" customWidth="1"/>
    <col min="4" max="4" width="27.875" style="39" customWidth="1"/>
    <col min="5" max="5" width="13" style="39" customWidth="1"/>
    <col min="6" max="6" width="20.625" style="39" customWidth="1"/>
    <col min="7" max="7" width="11.5" style="39" customWidth="1"/>
    <col min="8" max="8" width="20.625" style="39" customWidth="1"/>
    <col min="9" max="10" width="12.5" style="39" customWidth="1"/>
    <col min="11" max="11" width="12.875" style="39" customWidth="1"/>
    <col min="12" max="14" width="14.375" style="39" customWidth="1"/>
    <col min="15" max="15" width="14.875" style="39" customWidth="1"/>
    <col min="16" max="17" width="13" style="39" customWidth="1"/>
    <col min="18" max="18" width="10.625" style="39" customWidth="1"/>
    <col min="19" max="19" width="12" style="39" customWidth="1"/>
    <col min="20" max="21" width="13.875" style="39" customWidth="1"/>
    <col min="22" max="22" width="13.625" style="39" customWidth="1"/>
    <col min="23" max="23" width="12" style="39" customWidth="1"/>
    <col min="24" max="24" width="10.625" style="39" customWidth="1"/>
    <col min="25" max="16384" width="10.625" style="39"/>
  </cols>
  <sheetData>
    <row r="1" spans="1:23" ht="13.5" customHeight="1">
      <c r="B1" s="85"/>
      <c r="E1" s="86"/>
      <c r="F1" s="86"/>
      <c r="G1" s="86"/>
      <c r="H1" s="86"/>
      <c r="I1" s="20"/>
      <c r="J1" s="20"/>
      <c r="K1" s="20"/>
      <c r="L1" s="20"/>
      <c r="M1" s="20"/>
      <c r="N1" s="20"/>
      <c r="O1" s="20"/>
      <c r="P1" s="20"/>
      <c r="Q1" s="20"/>
      <c r="U1" s="85"/>
      <c r="W1" s="3" t="s">
        <v>480</v>
      </c>
    </row>
    <row r="2" spans="1:23" ht="27.75" customHeight="1">
      <c r="A2" s="250" t="s">
        <v>481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</row>
    <row r="3" spans="1:23" ht="13.5" customHeight="1">
      <c r="A3" s="225" t="s">
        <v>2</v>
      </c>
      <c r="B3" s="239"/>
      <c r="C3" s="239"/>
      <c r="D3" s="239"/>
      <c r="E3" s="239"/>
      <c r="F3" s="239"/>
      <c r="G3" s="239"/>
      <c r="H3" s="239"/>
      <c r="I3" s="38"/>
      <c r="J3" s="38"/>
      <c r="K3" s="38"/>
      <c r="L3" s="38"/>
      <c r="M3" s="38"/>
      <c r="N3" s="38"/>
      <c r="O3" s="38"/>
      <c r="P3" s="38"/>
      <c r="Q3" s="38"/>
      <c r="U3" s="85"/>
      <c r="W3" s="63" t="s">
        <v>372</v>
      </c>
    </row>
    <row r="4" spans="1:23" ht="21.75" customHeight="1">
      <c r="A4" s="257" t="s">
        <v>482</v>
      </c>
      <c r="B4" s="248" t="s">
        <v>383</v>
      </c>
      <c r="C4" s="257" t="s">
        <v>384</v>
      </c>
      <c r="D4" s="257" t="s">
        <v>382</v>
      </c>
      <c r="E4" s="248" t="s">
        <v>385</v>
      </c>
      <c r="F4" s="248" t="s">
        <v>386</v>
      </c>
      <c r="G4" s="248" t="s">
        <v>483</v>
      </c>
      <c r="H4" s="248" t="s">
        <v>484</v>
      </c>
      <c r="I4" s="237" t="s">
        <v>54</v>
      </c>
      <c r="J4" s="241" t="s">
        <v>485</v>
      </c>
      <c r="K4" s="207"/>
      <c r="L4" s="207"/>
      <c r="M4" s="208"/>
      <c r="N4" s="241" t="s">
        <v>391</v>
      </c>
      <c r="O4" s="207"/>
      <c r="P4" s="208"/>
      <c r="Q4" s="248" t="s">
        <v>60</v>
      </c>
      <c r="R4" s="241" t="s">
        <v>61</v>
      </c>
      <c r="S4" s="207"/>
      <c r="T4" s="207"/>
      <c r="U4" s="207"/>
      <c r="V4" s="207"/>
      <c r="W4" s="208"/>
    </row>
    <row r="5" spans="1:23" ht="21.75" customHeight="1">
      <c r="A5" s="258"/>
      <c r="B5" s="259"/>
      <c r="C5" s="258"/>
      <c r="D5" s="258"/>
      <c r="E5" s="263"/>
      <c r="F5" s="263"/>
      <c r="G5" s="263"/>
      <c r="H5" s="263"/>
      <c r="I5" s="259"/>
      <c r="J5" s="264" t="s">
        <v>57</v>
      </c>
      <c r="K5" s="218"/>
      <c r="L5" s="248" t="s">
        <v>58</v>
      </c>
      <c r="M5" s="248" t="s">
        <v>59</v>
      </c>
      <c r="N5" s="248" t="s">
        <v>57</v>
      </c>
      <c r="O5" s="248" t="s">
        <v>58</v>
      </c>
      <c r="P5" s="248" t="s">
        <v>59</v>
      </c>
      <c r="Q5" s="263"/>
      <c r="R5" s="248" t="s">
        <v>56</v>
      </c>
      <c r="S5" s="248" t="s">
        <v>62</v>
      </c>
      <c r="T5" s="248" t="s">
        <v>398</v>
      </c>
      <c r="U5" s="248" t="s">
        <v>64</v>
      </c>
      <c r="V5" s="248" t="s">
        <v>65</v>
      </c>
      <c r="W5" s="248" t="s">
        <v>66</v>
      </c>
    </row>
    <row r="6" spans="1:23" ht="21" customHeight="1">
      <c r="A6" s="259"/>
      <c r="B6" s="259"/>
      <c r="C6" s="259"/>
      <c r="D6" s="259"/>
      <c r="E6" s="259"/>
      <c r="F6" s="259"/>
      <c r="G6" s="259"/>
      <c r="H6" s="259"/>
      <c r="I6" s="259"/>
      <c r="J6" s="265" t="s">
        <v>56</v>
      </c>
      <c r="K6" s="211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</row>
    <row r="7" spans="1:23" ht="39.75" customHeight="1">
      <c r="A7" s="262"/>
      <c r="B7" s="217"/>
      <c r="C7" s="262"/>
      <c r="D7" s="262"/>
      <c r="E7" s="249"/>
      <c r="F7" s="249"/>
      <c r="G7" s="249"/>
      <c r="H7" s="249"/>
      <c r="I7" s="217"/>
      <c r="J7" s="5" t="s">
        <v>56</v>
      </c>
      <c r="K7" s="5" t="s">
        <v>486</v>
      </c>
      <c r="L7" s="249"/>
      <c r="M7" s="249"/>
      <c r="N7" s="249"/>
      <c r="O7" s="249"/>
      <c r="P7" s="249"/>
      <c r="Q7" s="249"/>
      <c r="R7" s="249"/>
      <c r="S7" s="249"/>
      <c r="T7" s="249"/>
      <c r="U7" s="217"/>
      <c r="V7" s="249"/>
      <c r="W7" s="249"/>
    </row>
    <row r="8" spans="1:23" ht="15" customHeight="1">
      <c r="A8" s="87">
        <v>1</v>
      </c>
      <c r="B8" s="87">
        <v>2</v>
      </c>
      <c r="C8" s="87">
        <v>3</v>
      </c>
      <c r="D8" s="87">
        <v>4</v>
      </c>
      <c r="E8" s="87">
        <v>5</v>
      </c>
      <c r="F8" s="87">
        <v>6</v>
      </c>
      <c r="G8" s="87">
        <v>7</v>
      </c>
      <c r="H8" s="87">
        <v>8</v>
      </c>
      <c r="I8" s="87">
        <v>9</v>
      </c>
      <c r="J8" s="87">
        <v>10</v>
      </c>
      <c r="K8" s="87">
        <v>11</v>
      </c>
      <c r="L8" s="87">
        <v>12</v>
      </c>
      <c r="M8" s="87">
        <v>13</v>
      </c>
      <c r="N8" s="87">
        <v>14</v>
      </c>
      <c r="O8" s="87">
        <v>15</v>
      </c>
      <c r="P8" s="87">
        <v>16</v>
      </c>
      <c r="Q8" s="87">
        <v>17</v>
      </c>
      <c r="R8" s="87">
        <v>18</v>
      </c>
      <c r="S8" s="87">
        <v>19</v>
      </c>
      <c r="T8" s="87">
        <v>20</v>
      </c>
      <c r="U8" s="87">
        <v>21</v>
      </c>
      <c r="V8" s="87">
        <v>22</v>
      </c>
      <c r="W8" s="87">
        <v>23</v>
      </c>
    </row>
    <row r="9" spans="1:23" ht="21.75" customHeight="1">
      <c r="A9" s="88"/>
      <c r="B9" s="17"/>
      <c r="C9" s="88" t="s">
        <v>487</v>
      </c>
      <c r="D9" s="88"/>
      <c r="E9" s="88"/>
      <c r="F9" s="88"/>
      <c r="G9" s="88"/>
      <c r="H9" s="88"/>
      <c r="I9" s="94">
        <f>J9+R9+Q9</f>
        <v>150</v>
      </c>
      <c r="J9" s="94"/>
      <c r="K9" s="94"/>
      <c r="L9" s="94"/>
      <c r="M9" s="94"/>
      <c r="N9" s="94"/>
      <c r="O9" s="94"/>
      <c r="P9" s="94"/>
      <c r="Q9" s="94"/>
      <c r="R9" s="94">
        <f t="shared" ref="R9:W9" si="0">SUM(R10:R11)</f>
        <v>150</v>
      </c>
      <c r="S9" s="94"/>
      <c r="T9" s="94"/>
      <c r="U9" s="94"/>
      <c r="V9" s="94"/>
      <c r="W9" s="94">
        <f t="shared" si="0"/>
        <v>150</v>
      </c>
    </row>
    <row r="10" spans="1:23" ht="21.75" customHeight="1">
      <c r="A10" s="89" t="s">
        <v>488</v>
      </c>
      <c r="B10" s="90" t="s">
        <v>489</v>
      </c>
      <c r="C10" s="88" t="s">
        <v>487</v>
      </c>
      <c r="D10" s="89" t="s">
        <v>68</v>
      </c>
      <c r="E10" s="89" t="s">
        <v>102</v>
      </c>
      <c r="F10" s="89" t="s">
        <v>490</v>
      </c>
      <c r="G10" s="89" t="s">
        <v>427</v>
      </c>
      <c r="H10" s="89" t="s">
        <v>428</v>
      </c>
      <c r="I10" s="94">
        <f t="shared" ref="I10:I37" si="1">J10+R10+Q10</f>
        <v>30</v>
      </c>
      <c r="J10" s="94"/>
      <c r="K10" s="94"/>
      <c r="L10" s="94"/>
      <c r="M10" s="94"/>
      <c r="N10" s="94"/>
      <c r="O10" s="94"/>
      <c r="P10" s="94"/>
      <c r="Q10" s="94"/>
      <c r="R10" s="94">
        <f t="shared" ref="R10:R37" si="2">SUM(S10:W10)</f>
        <v>30</v>
      </c>
      <c r="S10" s="94"/>
      <c r="T10" s="94"/>
      <c r="U10" s="94"/>
      <c r="V10" s="94"/>
      <c r="W10" s="94">
        <v>30</v>
      </c>
    </row>
    <row r="11" spans="1:23" ht="21.75" customHeight="1">
      <c r="A11" s="89" t="s">
        <v>488</v>
      </c>
      <c r="B11" s="90" t="s">
        <v>489</v>
      </c>
      <c r="C11" s="88" t="s">
        <v>487</v>
      </c>
      <c r="D11" s="89" t="s">
        <v>68</v>
      </c>
      <c r="E11" s="89" t="s">
        <v>114</v>
      </c>
      <c r="F11" s="89" t="s">
        <v>491</v>
      </c>
      <c r="G11" s="89" t="s">
        <v>492</v>
      </c>
      <c r="H11" s="89" t="s">
        <v>493</v>
      </c>
      <c r="I11" s="94">
        <f t="shared" si="1"/>
        <v>120</v>
      </c>
      <c r="J11" s="94"/>
      <c r="K11" s="94"/>
      <c r="L11" s="94"/>
      <c r="M11" s="94"/>
      <c r="N11" s="94"/>
      <c r="O11" s="94"/>
      <c r="P11" s="94"/>
      <c r="Q11" s="94"/>
      <c r="R11" s="94">
        <f t="shared" si="2"/>
        <v>120</v>
      </c>
      <c r="S11" s="94"/>
      <c r="T11" s="94"/>
      <c r="U11" s="94"/>
      <c r="V11" s="94"/>
      <c r="W11" s="94">
        <v>120</v>
      </c>
    </row>
    <row r="12" spans="1:23" ht="21.75" customHeight="1">
      <c r="A12" s="91"/>
      <c r="B12" s="92"/>
      <c r="C12" s="88" t="s">
        <v>494</v>
      </c>
      <c r="D12" s="91"/>
      <c r="E12" s="91"/>
      <c r="F12" s="91"/>
      <c r="G12" s="91"/>
      <c r="H12" s="91"/>
      <c r="I12" s="94">
        <f t="shared" si="1"/>
        <v>3.48</v>
      </c>
      <c r="J12" s="94">
        <f>J13</f>
        <v>3.48</v>
      </c>
      <c r="K12" s="94">
        <f t="shared" ref="K12" si="3">K13</f>
        <v>3.48</v>
      </c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3" ht="21.75" customHeight="1">
      <c r="A13" s="89" t="s">
        <v>495</v>
      </c>
      <c r="B13" s="90" t="s">
        <v>496</v>
      </c>
      <c r="C13" s="88" t="s">
        <v>494</v>
      </c>
      <c r="D13" s="89" t="s">
        <v>68</v>
      </c>
      <c r="E13" s="89" t="s">
        <v>86</v>
      </c>
      <c r="F13" s="89" t="s">
        <v>403</v>
      </c>
      <c r="G13" s="89" t="s">
        <v>497</v>
      </c>
      <c r="H13" s="89" t="s">
        <v>498</v>
      </c>
      <c r="I13" s="94">
        <f t="shared" si="1"/>
        <v>3.48</v>
      </c>
      <c r="J13" s="94">
        <v>3.48</v>
      </c>
      <c r="K13" s="94">
        <v>3.48</v>
      </c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spans="1:23" ht="21.75" customHeight="1">
      <c r="A14" s="91"/>
      <c r="B14" s="92"/>
      <c r="C14" s="88" t="s">
        <v>499</v>
      </c>
      <c r="D14" s="91"/>
      <c r="E14" s="91"/>
      <c r="F14" s="91"/>
      <c r="G14" s="91"/>
      <c r="H14" s="91"/>
      <c r="I14" s="94">
        <f t="shared" si="1"/>
        <v>1.65</v>
      </c>
      <c r="J14" s="94">
        <f>J15</f>
        <v>1.65</v>
      </c>
      <c r="K14" s="94">
        <f t="shared" ref="K14" si="4">K15</f>
        <v>1.65</v>
      </c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3" ht="21.75" customHeight="1">
      <c r="A15" s="89" t="s">
        <v>495</v>
      </c>
      <c r="B15" s="90" t="s">
        <v>500</v>
      </c>
      <c r="C15" s="88" t="s">
        <v>499</v>
      </c>
      <c r="D15" s="89" t="s">
        <v>68</v>
      </c>
      <c r="E15" s="89" t="s">
        <v>86</v>
      </c>
      <c r="F15" s="89" t="s">
        <v>403</v>
      </c>
      <c r="G15" s="89" t="s">
        <v>497</v>
      </c>
      <c r="H15" s="89" t="s">
        <v>498</v>
      </c>
      <c r="I15" s="94">
        <f t="shared" si="1"/>
        <v>1.65</v>
      </c>
      <c r="J15" s="94">
        <v>1.65</v>
      </c>
      <c r="K15" s="94">
        <v>1.65</v>
      </c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1:23" ht="21.75" customHeight="1">
      <c r="A16" s="91"/>
      <c r="B16" s="92"/>
      <c r="C16" s="88" t="s">
        <v>501</v>
      </c>
      <c r="D16" s="91"/>
      <c r="E16" s="91"/>
      <c r="F16" s="91"/>
      <c r="G16" s="91"/>
      <c r="H16" s="91"/>
      <c r="I16" s="94">
        <f t="shared" si="1"/>
        <v>0.72</v>
      </c>
      <c r="J16" s="94">
        <f>J17</f>
        <v>0.72</v>
      </c>
      <c r="K16" s="94">
        <f t="shared" ref="K16" si="5">K17</f>
        <v>0.72</v>
      </c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1:23" ht="21.75" customHeight="1">
      <c r="A17" s="89" t="s">
        <v>495</v>
      </c>
      <c r="B17" s="90" t="s">
        <v>502</v>
      </c>
      <c r="C17" s="88" t="s">
        <v>501</v>
      </c>
      <c r="D17" s="89" t="s">
        <v>68</v>
      </c>
      <c r="E17" s="89" t="s">
        <v>86</v>
      </c>
      <c r="F17" s="89" t="s">
        <v>403</v>
      </c>
      <c r="G17" s="89" t="s">
        <v>452</v>
      </c>
      <c r="H17" s="89" t="s">
        <v>453</v>
      </c>
      <c r="I17" s="94">
        <f t="shared" si="1"/>
        <v>0.72</v>
      </c>
      <c r="J17" s="94">
        <v>0.72</v>
      </c>
      <c r="K17" s="94">
        <v>0.72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</row>
    <row r="18" spans="1:23" ht="21.75" customHeight="1">
      <c r="A18" s="91"/>
      <c r="B18" s="92"/>
      <c r="C18" s="88" t="s">
        <v>503</v>
      </c>
      <c r="D18" s="91"/>
      <c r="E18" s="91"/>
      <c r="F18" s="91"/>
      <c r="G18" s="91"/>
      <c r="H18" s="91"/>
      <c r="I18" s="94">
        <f t="shared" si="1"/>
        <v>554.24</v>
      </c>
      <c r="J18" s="94"/>
      <c r="K18" s="94"/>
      <c r="L18" s="94"/>
      <c r="M18" s="94"/>
      <c r="N18" s="94"/>
      <c r="O18" s="94"/>
      <c r="P18" s="94"/>
      <c r="Q18" s="94">
        <f t="shared" ref="Q18:W18" si="6">SUM(Q19:Q34)</f>
        <v>370</v>
      </c>
      <c r="R18" s="94">
        <f t="shared" si="6"/>
        <v>184.23999999999998</v>
      </c>
      <c r="S18" s="94"/>
      <c r="T18" s="94"/>
      <c r="U18" s="94"/>
      <c r="V18" s="94"/>
      <c r="W18" s="94">
        <f t="shared" si="6"/>
        <v>184.23999999999998</v>
      </c>
    </row>
    <row r="19" spans="1:23" ht="21.75" customHeight="1">
      <c r="A19" s="89" t="s">
        <v>504</v>
      </c>
      <c r="B19" s="90" t="s">
        <v>505</v>
      </c>
      <c r="C19" s="88" t="s">
        <v>503</v>
      </c>
      <c r="D19" s="89" t="s">
        <v>68</v>
      </c>
      <c r="E19" s="89" t="s">
        <v>86</v>
      </c>
      <c r="F19" s="89" t="s">
        <v>403</v>
      </c>
      <c r="G19" s="89" t="s">
        <v>452</v>
      </c>
      <c r="H19" s="89" t="s">
        <v>453</v>
      </c>
      <c r="I19" s="94">
        <f t="shared" si="1"/>
        <v>24.12</v>
      </c>
      <c r="J19" s="94"/>
      <c r="K19" s="94"/>
      <c r="L19" s="94"/>
      <c r="M19" s="94"/>
      <c r="N19" s="94"/>
      <c r="O19" s="94"/>
      <c r="P19" s="94"/>
      <c r="Q19" s="94"/>
      <c r="R19" s="94">
        <f t="shared" si="2"/>
        <v>24.12</v>
      </c>
      <c r="S19" s="94"/>
      <c r="T19" s="94"/>
      <c r="U19" s="94"/>
      <c r="V19" s="94"/>
      <c r="W19" s="94">
        <v>24.12</v>
      </c>
    </row>
    <row r="20" spans="1:23" ht="21.75" customHeight="1">
      <c r="A20" s="89" t="s">
        <v>504</v>
      </c>
      <c r="B20" s="90" t="s">
        <v>505</v>
      </c>
      <c r="C20" s="88" t="s">
        <v>503</v>
      </c>
      <c r="D20" s="89" t="s">
        <v>68</v>
      </c>
      <c r="E20" s="89" t="s">
        <v>86</v>
      </c>
      <c r="F20" s="89" t="s">
        <v>403</v>
      </c>
      <c r="G20" s="89" t="s">
        <v>452</v>
      </c>
      <c r="H20" s="89" t="s">
        <v>453</v>
      </c>
      <c r="I20" s="94">
        <f t="shared" si="1"/>
        <v>10</v>
      </c>
      <c r="J20" s="94"/>
      <c r="K20" s="94"/>
      <c r="L20" s="94"/>
      <c r="M20" s="94"/>
      <c r="N20" s="94"/>
      <c r="O20" s="94"/>
      <c r="P20" s="94"/>
      <c r="Q20" s="94"/>
      <c r="R20" s="94">
        <f t="shared" si="2"/>
        <v>10</v>
      </c>
      <c r="S20" s="94"/>
      <c r="T20" s="94"/>
      <c r="U20" s="94"/>
      <c r="V20" s="94"/>
      <c r="W20" s="94">
        <v>10</v>
      </c>
    </row>
    <row r="21" spans="1:23" ht="21.75" customHeight="1">
      <c r="A21" s="89" t="s">
        <v>504</v>
      </c>
      <c r="B21" s="90" t="s">
        <v>505</v>
      </c>
      <c r="C21" s="88" t="s">
        <v>503</v>
      </c>
      <c r="D21" s="89" t="s">
        <v>68</v>
      </c>
      <c r="E21" s="89" t="s">
        <v>86</v>
      </c>
      <c r="F21" s="89" t="s">
        <v>403</v>
      </c>
      <c r="G21" s="89" t="s">
        <v>442</v>
      </c>
      <c r="H21" s="89" t="s">
        <v>443</v>
      </c>
      <c r="I21" s="94">
        <f t="shared" si="1"/>
        <v>50</v>
      </c>
      <c r="J21" s="94"/>
      <c r="K21" s="94"/>
      <c r="L21" s="94"/>
      <c r="M21" s="94"/>
      <c r="N21" s="94"/>
      <c r="O21" s="94"/>
      <c r="P21" s="94"/>
      <c r="Q21" s="94">
        <v>50</v>
      </c>
      <c r="R21" s="94"/>
      <c r="S21" s="94"/>
      <c r="T21" s="94"/>
      <c r="U21" s="94"/>
      <c r="V21" s="94"/>
      <c r="W21" s="94"/>
    </row>
    <row r="22" spans="1:23" ht="21.75" customHeight="1">
      <c r="A22" s="89" t="s">
        <v>504</v>
      </c>
      <c r="B22" s="90" t="s">
        <v>505</v>
      </c>
      <c r="C22" s="88" t="s">
        <v>503</v>
      </c>
      <c r="D22" s="89" t="s">
        <v>68</v>
      </c>
      <c r="E22" s="89" t="s">
        <v>86</v>
      </c>
      <c r="F22" s="89" t="s">
        <v>403</v>
      </c>
      <c r="G22" s="89" t="s">
        <v>448</v>
      </c>
      <c r="H22" s="89" t="s">
        <v>449</v>
      </c>
      <c r="I22" s="94">
        <f t="shared" si="1"/>
        <v>20</v>
      </c>
      <c r="J22" s="94"/>
      <c r="K22" s="94"/>
      <c r="L22" s="94"/>
      <c r="M22" s="94"/>
      <c r="N22" s="94"/>
      <c r="O22" s="94"/>
      <c r="P22" s="94"/>
      <c r="Q22" s="94"/>
      <c r="R22" s="94">
        <f t="shared" si="2"/>
        <v>20</v>
      </c>
      <c r="S22" s="94"/>
      <c r="T22" s="94"/>
      <c r="U22" s="94"/>
      <c r="V22" s="94"/>
      <c r="W22" s="94">
        <v>20</v>
      </c>
    </row>
    <row r="23" spans="1:23" ht="21.75" customHeight="1">
      <c r="A23" s="89" t="s">
        <v>504</v>
      </c>
      <c r="B23" s="90" t="s">
        <v>505</v>
      </c>
      <c r="C23" s="88" t="s">
        <v>503</v>
      </c>
      <c r="D23" s="89" t="s">
        <v>68</v>
      </c>
      <c r="E23" s="89" t="s">
        <v>86</v>
      </c>
      <c r="F23" s="89" t="s">
        <v>403</v>
      </c>
      <c r="G23" s="89" t="s">
        <v>450</v>
      </c>
      <c r="H23" s="89" t="s">
        <v>451</v>
      </c>
      <c r="I23" s="94">
        <f t="shared" si="1"/>
        <v>40</v>
      </c>
      <c r="J23" s="94"/>
      <c r="K23" s="94"/>
      <c r="L23" s="94"/>
      <c r="M23" s="94"/>
      <c r="N23" s="94"/>
      <c r="O23" s="94"/>
      <c r="P23" s="94"/>
      <c r="Q23" s="94">
        <v>40</v>
      </c>
      <c r="R23" s="94"/>
      <c r="S23" s="94"/>
      <c r="T23" s="94"/>
      <c r="U23" s="94"/>
      <c r="V23" s="94"/>
      <c r="W23" s="94"/>
    </row>
    <row r="24" spans="1:23" ht="21.75" customHeight="1">
      <c r="A24" s="89" t="s">
        <v>504</v>
      </c>
      <c r="B24" s="90" t="s">
        <v>505</v>
      </c>
      <c r="C24" s="88" t="s">
        <v>503</v>
      </c>
      <c r="D24" s="89" t="s">
        <v>68</v>
      </c>
      <c r="E24" s="89" t="s">
        <v>86</v>
      </c>
      <c r="F24" s="89" t="s">
        <v>403</v>
      </c>
      <c r="G24" s="89" t="s">
        <v>506</v>
      </c>
      <c r="H24" s="89" t="s">
        <v>507</v>
      </c>
      <c r="I24" s="94">
        <f t="shared" si="1"/>
        <v>4</v>
      </c>
      <c r="J24" s="94"/>
      <c r="K24" s="94"/>
      <c r="L24" s="94"/>
      <c r="M24" s="94"/>
      <c r="N24" s="94"/>
      <c r="O24" s="94"/>
      <c r="P24" s="94"/>
      <c r="Q24" s="94"/>
      <c r="R24" s="94">
        <f t="shared" si="2"/>
        <v>4</v>
      </c>
      <c r="S24" s="94"/>
      <c r="T24" s="94"/>
      <c r="U24" s="94"/>
      <c r="V24" s="94"/>
      <c r="W24" s="94">
        <v>4</v>
      </c>
    </row>
    <row r="25" spans="1:23" ht="21.75" customHeight="1">
      <c r="A25" s="89" t="s">
        <v>504</v>
      </c>
      <c r="B25" s="90" t="s">
        <v>505</v>
      </c>
      <c r="C25" s="88" t="s">
        <v>503</v>
      </c>
      <c r="D25" s="89" t="s">
        <v>68</v>
      </c>
      <c r="E25" s="89" t="s">
        <v>86</v>
      </c>
      <c r="F25" s="89" t="s">
        <v>403</v>
      </c>
      <c r="G25" s="89" t="s">
        <v>461</v>
      </c>
      <c r="H25" s="89" t="s">
        <v>460</v>
      </c>
      <c r="I25" s="94">
        <f t="shared" si="1"/>
        <v>10</v>
      </c>
      <c r="J25" s="94"/>
      <c r="K25" s="94"/>
      <c r="L25" s="94"/>
      <c r="M25" s="94"/>
      <c r="N25" s="94"/>
      <c r="O25" s="94"/>
      <c r="P25" s="94"/>
      <c r="Q25" s="94"/>
      <c r="R25" s="94">
        <f t="shared" si="2"/>
        <v>10</v>
      </c>
      <c r="S25" s="94"/>
      <c r="T25" s="94"/>
      <c r="U25" s="94"/>
      <c r="V25" s="94"/>
      <c r="W25" s="94">
        <v>10</v>
      </c>
    </row>
    <row r="26" spans="1:23" ht="21.75" customHeight="1">
      <c r="A26" s="89" t="s">
        <v>504</v>
      </c>
      <c r="B26" s="90" t="s">
        <v>505</v>
      </c>
      <c r="C26" s="88" t="s">
        <v>503</v>
      </c>
      <c r="D26" s="89" t="s">
        <v>68</v>
      </c>
      <c r="E26" s="89" t="s">
        <v>86</v>
      </c>
      <c r="F26" s="89" t="s">
        <v>403</v>
      </c>
      <c r="G26" s="89" t="s">
        <v>508</v>
      </c>
      <c r="H26" s="89" t="s">
        <v>376</v>
      </c>
      <c r="I26" s="94">
        <f t="shared" si="1"/>
        <v>1.96</v>
      </c>
      <c r="J26" s="94"/>
      <c r="K26" s="94"/>
      <c r="L26" s="94"/>
      <c r="M26" s="94"/>
      <c r="N26" s="94"/>
      <c r="O26" s="94"/>
      <c r="P26" s="94"/>
      <c r="Q26" s="94"/>
      <c r="R26" s="94">
        <f t="shared" si="2"/>
        <v>1.96</v>
      </c>
      <c r="S26" s="94"/>
      <c r="T26" s="94"/>
      <c r="U26" s="94"/>
      <c r="V26" s="94"/>
      <c r="W26" s="94">
        <v>1.96</v>
      </c>
    </row>
    <row r="27" spans="1:23" ht="21.75" customHeight="1">
      <c r="A27" s="89" t="s">
        <v>504</v>
      </c>
      <c r="B27" s="90" t="s">
        <v>505</v>
      </c>
      <c r="C27" s="88" t="s">
        <v>503</v>
      </c>
      <c r="D27" s="89" t="s">
        <v>68</v>
      </c>
      <c r="E27" s="89" t="s">
        <v>86</v>
      </c>
      <c r="F27" s="89" t="s">
        <v>403</v>
      </c>
      <c r="G27" s="89" t="s">
        <v>509</v>
      </c>
      <c r="H27" s="89" t="s">
        <v>510</v>
      </c>
      <c r="I27" s="94">
        <f t="shared" si="1"/>
        <v>20</v>
      </c>
      <c r="J27" s="94"/>
      <c r="K27" s="94"/>
      <c r="L27" s="94"/>
      <c r="M27" s="94"/>
      <c r="N27" s="94"/>
      <c r="O27" s="94"/>
      <c r="P27" s="94"/>
      <c r="Q27" s="94"/>
      <c r="R27" s="94">
        <f t="shared" si="2"/>
        <v>20</v>
      </c>
      <c r="S27" s="94"/>
      <c r="T27" s="94"/>
      <c r="U27" s="94"/>
      <c r="V27" s="94"/>
      <c r="W27" s="94">
        <v>20</v>
      </c>
    </row>
    <row r="28" spans="1:23" ht="21.75" customHeight="1">
      <c r="A28" s="89" t="s">
        <v>504</v>
      </c>
      <c r="B28" s="90" t="s">
        <v>505</v>
      </c>
      <c r="C28" s="88" t="s">
        <v>503</v>
      </c>
      <c r="D28" s="89" t="s">
        <v>68</v>
      </c>
      <c r="E28" s="89" t="s">
        <v>86</v>
      </c>
      <c r="F28" s="89" t="s">
        <v>403</v>
      </c>
      <c r="G28" s="89" t="s">
        <v>511</v>
      </c>
      <c r="H28" s="89" t="s">
        <v>512</v>
      </c>
      <c r="I28" s="94">
        <f t="shared" si="1"/>
        <v>20</v>
      </c>
      <c r="J28" s="94"/>
      <c r="K28" s="94"/>
      <c r="L28" s="94"/>
      <c r="M28" s="94"/>
      <c r="N28" s="94"/>
      <c r="O28" s="94"/>
      <c r="P28" s="94"/>
      <c r="Q28" s="94"/>
      <c r="R28" s="94">
        <f t="shared" si="2"/>
        <v>20</v>
      </c>
      <c r="S28" s="94"/>
      <c r="T28" s="94"/>
      <c r="U28" s="94"/>
      <c r="V28" s="94"/>
      <c r="W28" s="94">
        <v>20</v>
      </c>
    </row>
    <row r="29" spans="1:23" ht="21.75" customHeight="1">
      <c r="A29" s="89" t="s">
        <v>504</v>
      </c>
      <c r="B29" s="90" t="s">
        <v>505</v>
      </c>
      <c r="C29" s="88" t="s">
        <v>503</v>
      </c>
      <c r="D29" s="89" t="s">
        <v>68</v>
      </c>
      <c r="E29" s="89" t="s">
        <v>86</v>
      </c>
      <c r="F29" s="89" t="s">
        <v>403</v>
      </c>
      <c r="G29" s="89" t="s">
        <v>511</v>
      </c>
      <c r="H29" s="89" t="s">
        <v>512</v>
      </c>
      <c r="I29" s="94">
        <f t="shared" si="1"/>
        <v>20</v>
      </c>
      <c r="J29" s="94"/>
      <c r="K29" s="94"/>
      <c r="L29" s="94"/>
      <c r="M29" s="94"/>
      <c r="N29" s="94"/>
      <c r="O29" s="94"/>
      <c r="P29" s="94"/>
      <c r="Q29" s="94"/>
      <c r="R29" s="94">
        <f t="shared" si="2"/>
        <v>20</v>
      </c>
      <c r="S29" s="94"/>
      <c r="T29" s="94"/>
      <c r="U29" s="94"/>
      <c r="V29" s="94"/>
      <c r="W29" s="94">
        <v>20</v>
      </c>
    </row>
    <row r="30" spans="1:23" ht="21.75" customHeight="1">
      <c r="A30" s="89" t="s">
        <v>504</v>
      </c>
      <c r="B30" s="90" t="s">
        <v>505</v>
      </c>
      <c r="C30" s="88" t="s">
        <v>503</v>
      </c>
      <c r="D30" s="89" t="s">
        <v>68</v>
      </c>
      <c r="E30" s="89" t="s">
        <v>86</v>
      </c>
      <c r="F30" s="89" t="s">
        <v>403</v>
      </c>
      <c r="G30" s="89" t="s">
        <v>513</v>
      </c>
      <c r="H30" s="89" t="s">
        <v>514</v>
      </c>
      <c r="I30" s="94">
        <f t="shared" si="1"/>
        <v>3.92</v>
      </c>
      <c r="J30" s="94"/>
      <c r="K30" s="94"/>
      <c r="L30" s="94"/>
      <c r="M30" s="94"/>
      <c r="N30" s="94"/>
      <c r="O30" s="94"/>
      <c r="P30" s="94"/>
      <c r="Q30" s="94"/>
      <c r="R30" s="94">
        <f t="shared" si="2"/>
        <v>3.92</v>
      </c>
      <c r="S30" s="94"/>
      <c r="T30" s="94"/>
      <c r="U30" s="94"/>
      <c r="V30" s="94"/>
      <c r="W30" s="94">
        <v>3.92</v>
      </c>
    </row>
    <row r="31" spans="1:23" ht="21.75" customHeight="1">
      <c r="A31" s="89" t="s">
        <v>504</v>
      </c>
      <c r="B31" s="90" t="s">
        <v>505</v>
      </c>
      <c r="C31" s="88" t="s">
        <v>503</v>
      </c>
      <c r="D31" s="89" t="s">
        <v>68</v>
      </c>
      <c r="E31" s="89" t="s">
        <v>86</v>
      </c>
      <c r="F31" s="89" t="s">
        <v>403</v>
      </c>
      <c r="G31" s="89" t="s">
        <v>515</v>
      </c>
      <c r="H31" s="89" t="s">
        <v>516</v>
      </c>
      <c r="I31" s="94">
        <f t="shared" si="1"/>
        <v>0.24</v>
      </c>
      <c r="J31" s="94"/>
      <c r="K31" s="94"/>
      <c r="L31" s="94"/>
      <c r="M31" s="94"/>
      <c r="N31" s="94"/>
      <c r="O31" s="94"/>
      <c r="P31" s="94"/>
      <c r="Q31" s="94"/>
      <c r="R31" s="94">
        <f t="shared" si="2"/>
        <v>0.24</v>
      </c>
      <c r="S31" s="94"/>
      <c r="T31" s="94"/>
      <c r="U31" s="94"/>
      <c r="V31" s="94"/>
      <c r="W31" s="94">
        <v>0.24</v>
      </c>
    </row>
    <row r="32" spans="1:23" ht="21.75" customHeight="1">
      <c r="A32" s="89" t="s">
        <v>504</v>
      </c>
      <c r="B32" s="90" t="s">
        <v>505</v>
      </c>
      <c r="C32" s="88" t="s">
        <v>503</v>
      </c>
      <c r="D32" s="89" t="s">
        <v>68</v>
      </c>
      <c r="E32" s="89" t="s">
        <v>86</v>
      </c>
      <c r="F32" s="89" t="s">
        <v>403</v>
      </c>
      <c r="G32" s="89" t="s">
        <v>497</v>
      </c>
      <c r="H32" s="89" t="s">
        <v>498</v>
      </c>
      <c r="I32" s="94">
        <f t="shared" si="1"/>
        <v>20</v>
      </c>
      <c r="J32" s="94"/>
      <c r="K32" s="94"/>
      <c r="L32" s="94"/>
      <c r="M32" s="94"/>
      <c r="N32" s="94"/>
      <c r="O32" s="94"/>
      <c r="P32" s="94"/>
      <c r="Q32" s="94"/>
      <c r="R32" s="94">
        <f t="shared" si="2"/>
        <v>20</v>
      </c>
      <c r="S32" s="94"/>
      <c r="T32" s="94"/>
      <c r="U32" s="94"/>
      <c r="V32" s="94"/>
      <c r="W32" s="94">
        <v>20</v>
      </c>
    </row>
    <row r="33" spans="1:23" ht="21.75" customHeight="1">
      <c r="A33" s="89" t="s">
        <v>504</v>
      </c>
      <c r="B33" s="90" t="s">
        <v>505</v>
      </c>
      <c r="C33" s="88" t="s">
        <v>503</v>
      </c>
      <c r="D33" s="89" t="s">
        <v>68</v>
      </c>
      <c r="E33" s="89" t="s">
        <v>86</v>
      </c>
      <c r="F33" s="89" t="s">
        <v>403</v>
      </c>
      <c r="G33" s="89" t="s">
        <v>517</v>
      </c>
      <c r="H33" s="89" t="s">
        <v>518</v>
      </c>
      <c r="I33" s="94">
        <f t="shared" si="1"/>
        <v>280</v>
      </c>
      <c r="J33" s="94"/>
      <c r="K33" s="94"/>
      <c r="L33" s="94"/>
      <c r="M33" s="94"/>
      <c r="N33" s="94"/>
      <c r="O33" s="94"/>
      <c r="P33" s="94"/>
      <c r="Q33" s="94">
        <v>280</v>
      </c>
      <c r="R33" s="94"/>
      <c r="S33" s="94"/>
      <c r="T33" s="94"/>
      <c r="U33" s="94"/>
      <c r="V33" s="94"/>
      <c r="W33" s="94"/>
    </row>
    <row r="34" spans="1:23" ht="21.75" customHeight="1">
      <c r="A34" s="89" t="s">
        <v>504</v>
      </c>
      <c r="B34" s="90" t="s">
        <v>505</v>
      </c>
      <c r="C34" s="88" t="s">
        <v>503</v>
      </c>
      <c r="D34" s="89" t="s">
        <v>68</v>
      </c>
      <c r="E34" s="89" t="s">
        <v>86</v>
      </c>
      <c r="F34" s="89" t="s">
        <v>403</v>
      </c>
      <c r="G34" s="89" t="s">
        <v>446</v>
      </c>
      <c r="H34" s="89" t="s">
        <v>447</v>
      </c>
      <c r="I34" s="94">
        <f t="shared" si="1"/>
        <v>30</v>
      </c>
      <c r="J34" s="94"/>
      <c r="K34" s="94"/>
      <c r="L34" s="94"/>
      <c r="M34" s="94"/>
      <c r="N34" s="94"/>
      <c r="O34" s="94"/>
      <c r="P34" s="94"/>
      <c r="Q34" s="94"/>
      <c r="R34" s="94">
        <f t="shared" si="2"/>
        <v>30</v>
      </c>
      <c r="S34" s="94"/>
      <c r="T34" s="94"/>
      <c r="U34" s="94"/>
      <c r="V34" s="94"/>
      <c r="W34" s="94">
        <v>30</v>
      </c>
    </row>
    <row r="35" spans="1:23" ht="21.75" customHeight="1">
      <c r="A35" s="91"/>
      <c r="B35" s="93"/>
      <c r="C35" s="15" t="s">
        <v>519</v>
      </c>
      <c r="D35" s="91"/>
      <c r="E35" s="91"/>
      <c r="F35" s="91"/>
      <c r="G35" s="91"/>
      <c r="H35" s="91"/>
      <c r="I35" s="94">
        <f t="shared" si="1"/>
        <v>250</v>
      </c>
      <c r="J35" s="94"/>
      <c r="K35" s="94"/>
      <c r="L35" s="94"/>
      <c r="M35" s="94"/>
      <c r="N35" s="94"/>
      <c r="O35" s="94"/>
      <c r="P35" s="94"/>
      <c r="Q35" s="94">
        <f t="shared" ref="Q35:W35" si="7">Q36+Q37</f>
        <v>130</v>
      </c>
      <c r="R35" s="94">
        <f t="shared" si="7"/>
        <v>120</v>
      </c>
      <c r="S35" s="94"/>
      <c r="T35" s="94"/>
      <c r="U35" s="94"/>
      <c r="V35" s="94"/>
      <c r="W35" s="94">
        <f t="shared" si="7"/>
        <v>120</v>
      </c>
    </row>
    <row r="36" spans="1:23" ht="21.75" customHeight="1">
      <c r="A36" s="89" t="s">
        <v>402</v>
      </c>
      <c r="B36" s="93" t="s">
        <v>520</v>
      </c>
      <c r="C36" s="15" t="s">
        <v>519</v>
      </c>
      <c r="D36" s="89" t="s">
        <v>68</v>
      </c>
      <c r="E36" s="89" t="s">
        <v>86</v>
      </c>
      <c r="F36" s="89" t="s">
        <v>403</v>
      </c>
      <c r="G36" s="89" t="s">
        <v>410</v>
      </c>
      <c r="H36" s="89" t="s">
        <v>411</v>
      </c>
      <c r="I36" s="94">
        <f t="shared" si="1"/>
        <v>130</v>
      </c>
      <c r="J36" s="94"/>
      <c r="K36" s="94"/>
      <c r="L36" s="94"/>
      <c r="M36" s="94"/>
      <c r="N36" s="94"/>
      <c r="O36" s="94"/>
      <c r="P36" s="94"/>
      <c r="Q36" s="94">
        <v>130</v>
      </c>
      <c r="R36" s="94"/>
      <c r="S36" s="94"/>
      <c r="T36" s="94"/>
      <c r="U36" s="94"/>
      <c r="V36" s="94"/>
      <c r="W36" s="94"/>
    </row>
    <row r="37" spans="1:23" ht="21.75" customHeight="1">
      <c r="A37" s="89" t="s">
        <v>402</v>
      </c>
      <c r="B37" s="93" t="s">
        <v>520</v>
      </c>
      <c r="C37" s="15" t="s">
        <v>519</v>
      </c>
      <c r="D37" s="89" t="s">
        <v>68</v>
      </c>
      <c r="E37" s="89" t="s">
        <v>86</v>
      </c>
      <c r="F37" s="89" t="s">
        <v>403</v>
      </c>
      <c r="G37" s="89" t="s">
        <v>410</v>
      </c>
      <c r="H37" s="89" t="s">
        <v>411</v>
      </c>
      <c r="I37" s="94">
        <f t="shared" si="1"/>
        <v>120</v>
      </c>
      <c r="J37" s="94"/>
      <c r="K37" s="94"/>
      <c r="L37" s="94"/>
      <c r="M37" s="94"/>
      <c r="N37" s="94"/>
      <c r="O37" s="94"/>
      <c r="P37" s="94"/>
      <c r="Q37" s="94"/>
      <c r="R37" s="94">
        <f t="shared" si="2"/>
        <v>120</v>
      </c>
      <c r="S37" s="94"/>
      <c r="T37" s="94"/>
      <c r="U37" s="94"/>
      <c r="V37" s="94"/>
      <c r="W37" s="94">
        <v>120</v>
      </c>
    </row>
    <row r="38" spans="1:23" ht="18.75" customHeight="1">
      <c r="A38" s="266" t="s">
        <v>124</v>
      </c>
      <c r="B38" s="267"/>
      <c r="C38" s="267"/>
      <c r="D38" s="267"/>
      <c r="E38" s="267"/>
      <c r="F38" s="267"/>
      <c r="G38" s="267"/>
      <c r="H38" s="268"/>
      <c r="I38" s="94">
        <f>I9+I12+I14+I16+I18+I35</f>
        <v>960.09</v>
      </c>
      <c r="J38" s="94">
        <f t="shared" ref="J38:K38" si="8">J9+J12+J14+J16+J18+J35</f>
        <v>5.85</v>
      </c>
      <c r="K38" s="94">
        <f t="shared" si="8"/>
        <v>5.85</v>
      </c>
      <c r="L38" s="94"/>
      <c r="M38" s="94"/>
      <c r="N38" s="94"/>
      <c r="O38" s="94"/>
      <c r="P38" s="94"/>
      <c r="Q38" s="94">
        <f t="shared" ref="Q38:R38" si="9">Q9+Q12+Q14+Q16+Q18+Q35</f>
        <v>500</v>
      </c>
      <c r="R38" s="94">
        <f t="shared" si="9"/>
        <v>454.24</v>
      </c>
      <c r="S38" s="94"/>
      <c r="T38" s="94"/>
      <c r="U38" s="94"/>
      <c r="V38" s="94"/>
      <c r="W38" s="94">
        <f t="shared" ref="W38" si="10">W9+W12+W14+W16+W18+W35</f>
        <v>454.24</v>
      </c>
    </row>
    <row r="39" spans="1:23" ht="14.2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</row>
  </sheetData>
  <autoFilter ref="A8:W38" xr:uid="{00000000-0009-0000-0000-000008000000}"/>
  <mergeCells count="28">
    <mergeCell ref="V5:V7"/>
    <mergeCell ref="W5:W7"/>
    <mergeCell ref="J5:K6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21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7</vt:i4>
      </vt:variant>
    </vt:vector>
  </HeadingPairs>
  <TitlesOfParts>
    <vt:vector size="27" baseType="lpstr">
      <vt:lpstr>财务收支预算总表01-1</vt:lpstr>
      <vt:lpstr>部门收入预算表01-2</vt:lpstr>
      <vt:lpstr>部门支出预算表01-03</vt:lpstr>
      <vt:lpstr>财政拨款收支预算总表02-1 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  <vt:lpstr>'财政拨款收支预算总表02-1 '!Print_Titles</vt:lpstr>
      <vt:lpstr>国有资本经营预算支出表07!Print_Titles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'一般公共预算支出预算表（按经济科目分类）02-3'!Print_Titles</vt:lpstr>
      <vt:lpstr>政府性基金预算支出预算表06!Print_Titles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QJ2ZCWS</cp:lastModifiedBy>
  <dcterms:created xsi:type="dcterms:W3CDTF">2023-01-16T05:36:53Z</dcterms:created>
  <dcterms:modified xsi:type="dcterms:W3CDTF">2023-07-05T01:10:33Z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22B7254A77244727A551ED0477169D84</vt:lpwstr>
  </property>
  <property fmtid="{D5CDD505-2E9C-101B-9397-08002B2CF9AE}" pid="3" name="KSOProductBuildVer">
    <vt:lpwstr>2052-11.1.0.13703</vt:lpwstr>
  </property>
</Properties>
</file>