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firstSheet="4"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2" hidden="1">'3.部门支出预算表'!$A$6:$P$62</definedName>
    <definedName name="_xlnm._FilterDatabase" localSheetId="5" hidden="1">'6.财政拨款支出明细表（按经济科目分类）'!$A$6:$Z$114</definedName>
    <definedName name="_xlnm._FilterDatabase" localSheetId="13" hidden="1">'14.部门政府采购预算表'!$A$6:$Y$72</definedName>
    <definedName name="_xlnm.Print_Titles" localSheetId="17">'18.新增资产配置表'!$1:$76</definedName>
    <definedName name="_xlnm.Print_Titles" localSheetId="3">'4.财政拨款收支预算总表'!$1:$6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<sst xmlns="http://schemas.openxmlformats.org/spreadsheetml/2006/main" count="8065" uniqueCount="1824">
  <si>
    <t>1.财务收支预算总表</t>
  </si>
  <si>
    <t>单位名称：曲靖市教育体育局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</si>
  <si>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</si>
  <si>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</si>
  <si>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</si>
  <si>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</si>
  <si>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</si>
  <si>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</si>
  <si>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</si>
  <si>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</si>
  <si>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</si>
  <si>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</si>
  <si>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</si>
  <si>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</si>
  <si>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</si>
  <si>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</si>
  <si>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</si>
  <si>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</si>
  <si>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</si>
  <si>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</si>
  <si>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</si>
  <si>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</si>
  <si>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</si>
  <si>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</si>
  <si>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</si>
  <si>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</si>
  <si>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</si>
  <si>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</si>
  <si>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</si>
  <si>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</si>
  <si>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</si>
  <si>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</si>
  <si>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</si>
  <si>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</si>
  <si>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</si>
  <si>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</si>
  <si>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</si>
  <si>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</si>
  <si>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</si>
  <si>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</si>
  <si>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</si>
  <si>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</si>
  <si>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</si>
  <si>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</si>
  <si>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</si>
  <si>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</si>
  <si>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</si>
  <si>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</si>
  <si>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</si>
  <si>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</si>
  <si>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</si>
  <si>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</si>
  <si>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</si>
  <si>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</si>
  <si>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</si>
  <si>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</si>
  <si>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</si>
  <si>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</si>
  <si>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</si>
  <si>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</si>
  <si>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</si>
  <si>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</si>
  <si>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</si>
  <si>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</si>
  <si>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</si>
  <si>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</si>
  <si>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</si>
  <si>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</si>
  <si>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</si>
  <si>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</si>
  <si>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</si>
  <si>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105</t>
  </si>
  <si>
    <t>曲靖市教育体育局</t>
  </si>
  <si>
    <t>105013</t>
  </si>
  <si>
    <t xml:space="preserve">  曲靖市职业教育服务中心</t>
  </si>
  <si>
    <t>105001</t>
  </si>
  <si>
    <t xml:space="preserve">  曲靖市教育体育局</t>
  </si>
  <si>
    <t>105004</t>
  </si>
  <si>
    <t xml:space="preserve">  曲靖市民族中学</t>
  </si>
  <si>
    <t>105014</t>
  </si>
  <si>
    <t xml:space="preserve">  曲靖市第一中学</t>
  </si>
  <si>
    <t>105015</t>
  </si>
  <si>
    <t xml:space="preserve">  曲靖市第二中学</t>
  </si>
  <si>
    <t>105005</t>
  </si>
  <si>
    <t xml:space="preserve">  曲靖市第一小学</t>
  </si>
  <si>
    <t>105006</t>
  </si>
  <si>
    <t xml:space="preserve">  曲靖市第二小学</t>
  </si>
  <si>
    <t>105007</t>
  </si>
  <si>
    <t xml:space="preserve">  曲靖市第一幼儿园</t>
  </si>
  <si>
    <t>105008</t>
  </si>
  <si>
    <t xml:space="preserve">  曲靖市第二幼儿园</t>
  </si>
  <si>
    <t>105009</t>
  </si>
  <si>
    <t xml:space="preserve">  曲靖市特殊教育学校</t>
  </si>
  <si>
    <t>105010</t>
  </si>
  <si>
    <t xml:space="preserve">  曲靖市第三幼儿园</t>
  </si>
  <si>
    <t>105011</t>
  </si>
  <si>
    <t xml:space="preserve">  曲靖市体育训练中心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</si>
  <si>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</si>
  <si>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</si>
  <si>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</si>
  <si>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</si>
  <si>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</si>
  <si>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</si>
  <si>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</si>
  <si>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</si>
  <si>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</si>
  <si>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</si>
  <si>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</si>
  <si>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</si>
  <si>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</si>
  <si>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</si>
  <si>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</si>
  <si>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</si>
  <si>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</si>
  <si>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</si>
  <si>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</si>
  <si>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</si>
  <si>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</si>
  <si>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</si>
  <si>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</si>
  <si>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</si>
  <si>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</si>
  <si>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</si>
  <si>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</si>
  <si>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</si>
  <si>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</si>
  <si>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</si>
  <si>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</si>
  <si>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</si>
  <si>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</si>
  <si>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</si>
  <si>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</si>
  <si>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</si>
  <si>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</si>
  <si>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2050399</t>
  </si>
  <si>
    <t xml:space="preserve">    其他职业教育支出</t>
  </si>
  <si>
    <t>20507</t>
  </si>
  <si>
    <t xml:space="preserve">  特殊教育</t>
  </si>
  <si>
    <t>2050701</t>
  </si>
  <si>
    <t xml:space="preserve">    特殊学校教育</t>
  </si>
  <si>
    <t>20599</t>
  </si>
  <si>
    <t xml:space="preserve">  其他教育支出</t>
  </si>
  <si>
    <t>2059999</t>
  </si>
  <si>
    <t xml:space="preserve">    其他教育支出</t>
  </si>
  <si>
    <t>207</t>
  </si>
  <si>
    <t>文化旅游体育与传媒支出</t>
  </si>
  <si>
    <t>20703</t>
  </si>
  <si>
    <t xml:space="preserve">  体育</t>
  </si>
  <si>
    <t>2070304</t>
  </si>
  <si>
    <t xml:space="preserve">    运动项目管理</t>
  </si>
  <si>
    <t>2070306</t>
  </si>
  <si>
    <t xml:space="preserve">    体育训练</t>
  </si>
  <si>
    <t>2070307</t>
  </si>
  <si>
    <t xml:space="preserve">    体育场馆</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</si>
  <si>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</si>
  <si>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</si>
  <si>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</si>
  <si>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</si>
  <si>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</si>
  <si>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</si>
  <si>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</si>
  <si>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</si>
  <si>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</si>
  <si>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</si>
  <si>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</si>
  <si>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</si>
  <si>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</si>
  <si>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</si>
  <si>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</si>
  <si>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</si>
  <si>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</si>
  <si>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</si>
  <si>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</si>
  <si>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</si>
  <si>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</si>
  <si>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</si>
  <si>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</si>
  <si>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</si>
  <si>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</si>
  <si>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</si>
  <si>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</si>
  <si>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</si>
  <si>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</si>
  <si>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</si>
  <si>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</si>
  <si>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</si>
  <si>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</si>
  <si>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</si>
  <si>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</si>
  <si>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</si>
  <si>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</si>
  <si>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</si>
  <si>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</si>
  <si>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</si>
  <si>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</si>
  <si>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</si>
  <si>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</si>
  <si>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</si>
  <si>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</si>
  <si>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</si>
  <si>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</si>
  <si>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230</t>
  </si>
  <si>
    <t>转移性支出</t>
  </si>
  <si>
    <t>23002</t>
  </si>
  <si>
    <t xml:space="preserve">  一般性转移支付</t>
  </si>
  <si>
    <t>2300245</t>
  </si>
  <si>
    <t xml:space="preserve">    教育共同财政事权转移支付支出</t>
  </si>
  <si>
    <t>231</t>
  </si>
  <si>
    <t>债务还本支出</t>
  </si>
  <si>
    <t>23104</t>
  </si>
  <si>
    <t xml:space="preserve">  地方政府专项债务还本支出</t>
  </si>
  <si>
    <t>2310499</t>
  </si>
  <si>
    <t xml:space="preserve">    其他政府性基金债务还本支出</t>
  </si>
  <si>
    <t>232</t>
  </si>
  <si>
    <t>债务付息支出</t>
  </si>
  <si>
    <t>23203</t>
  </si>
  <si>
    <t xml:space="preserve">  地方政府一般债务付息支出</t>
  </si>
  <si>
    <t>2320301</t>
  </si>
  <si>
    <t xml:space="preserve">    地方政府一般债券付息支出</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</si>
  <si>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</si>
  <si>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</si>
  <si>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</si>
  <si>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</si>
  <si>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</si>
  <si>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</si>
  <si>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</si>
  <si>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</si>
  <si>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</si>
  <si>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</si>
  <si>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</si>
  <si>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</si>
  <si>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</si>
  <si>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</si>
  <si>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</si>
  <si>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</si>
  <si>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</si>
  <si>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</si>
  <si>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</si>
  <si>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</si>
  <si>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</si>
  <si>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</si>
  <si>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</si>
  <si>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</si>
  <si>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</si>
  <si>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</si>
  <si>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</si>
  <si>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</si>
  <si>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</si>
  <si>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</si>
  <si>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</si>
  <si>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</si>
  <si>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</si>
  <si>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</si>
  <si>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</si>
  <si>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</si>
  <si>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</si>
  <si>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</si>
  <si>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</si>
  <si>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</si>
  <si>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</si>
  <si>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</si>
  <si>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</si>
  <si>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</si>
  <si>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</si>
  <si>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</si>
  <si>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</si>
  <si>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</si>
  <si>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</si>
  <si>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</si>
  <si>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</si>
  <si>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</si>
  <si>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</si>
  <si>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</si>
  <si>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</si>
  <si>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</si>
  <si>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</si>
  <si>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</si>
  <si>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</si>
  <si>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</si>
  <si>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</si>
  <si>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</si>
  <si>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</si>
  <si>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</si>
  <si>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</si>
  <si>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</si>
  <si>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</si>
  <si>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</si>
  <si>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</si>
  <si>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</si>
  <si>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</si>
  <si>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</si>
  <si>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</si>
  <si>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</si>
  <si>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</si>
  <si>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</si>
  <si>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</si>
  <si>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</si>
  <si>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</si>
  <si>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</si>
  <si>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</si>
  <si>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</si>
  <si>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</si>
  <si>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</si>
  <si>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</si>
  <si>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</si>
  <si>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</si>
  <si>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</si>
  <si>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</si>
  <si>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</si>
  <si>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</si>
  <si>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</si>
  <si>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</si>
  <si>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</si>
  <si>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</si>
  <si>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</si>
  <si>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</si>
  <si>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</si>
  <si>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</si>
  <si>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</si>
  <si>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</si>
  <si>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</si>
  <si>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</si>
  <si>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</si>
  <si>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</si>
  <si>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</si>
  <si>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</si>
  <si>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</si>
  <si>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</si>
  <si>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</si>
  <si>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</si>
  <si>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</si>
  <si>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</si>
  <si>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</si>
  <si>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</si>
  <si>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</si>
  <si>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</si>
  <si>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</si>
  <si>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</si>
  <si>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</si>
  <si>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</si>
  <si>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</si>
  <si>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</si>
  <si>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</si>
  <si>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</si>
  <si>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</si>
  <si>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</si>
  <si>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</si>
  <si>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</si>
  <si>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</si>
  <si>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</si>
  <si>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</si>
  <si>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</si>
  <si>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</si>
  <si>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</si>
  <si>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</si>
  <si>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</si>
  <si>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</si>
  <si>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</si>
  <si>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</si>
  <si>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</si>
  <si>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</si>
  <si>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</si>
  <si>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</si>
  <si>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</si>
  <si>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</si>
  <si>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</si>
  <si>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</si>
  <si>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</si>
  <si>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</si>
  <si>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</si>
  <si>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</si>
  <si>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</si>
  <si>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</si>
  <si>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</si>
  <si>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</si>
  <si>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</si>
  <si>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</si>
  <si>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</si>
  <si>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</si>
  <si>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</si>
  <si>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</si>
  <si>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</si>
  <si>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</si>
  <si>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</si>
  <si>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</si>
  <si>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</si>
  <si>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</si>
  <si>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</si>
  <si>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</si>
  <si>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</si>
  <si>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</si>
  <si>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</si>
  <si>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</si>
  <si>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</si>
  <si>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</si>
  <si>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</si>
  <si>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</si>
  <si>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</si>
  <si>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</si>
  <si>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</si>
  <si>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</si>
  <si>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</si>
  <si>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</si>
  <si>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</si>
  <si>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</si>
  <si>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</si>
  <si>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</si>
  <si>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</si>
  <si>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</si>
  <si>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</si>
  <si>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</si>
  <si>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</si>
  <si>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</si>
  <si>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</si>
  <si>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</si>
  <si>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</si>
  <si>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</si>
  <si>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</si>
  <si>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</si>
  <si>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</si>
  <si>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</si>
  <si>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</si>
  <si>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</si>
  <si>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</si>
  <si>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</si>
  <si>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</si>
  <si>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</si>
  <si>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</si>
  <si>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</si>
  <si>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</si>
  <si>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</si>
  <si>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</si>
  <si>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</si>
  <si>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</si>
  <si>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</si>
  <si>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</si>
  <si>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</si>
  <si>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</si>
  <si>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</si>
  <si>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</si>
  <si>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</si>
  <si>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</si>
  <si>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</si>
  <si>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 xml:space="preserve">309 </t>
  </si>
  <si>
    <t>资本性支出（基本建设）</t>
  </si>
  <si>
    <t>国内债务还本</t>
  </si>
  <si>
    <t>房屋建筑物购建</t>
  </si>
  <si>
    <t>国外债务还本</t>
  </si>
  <si>
    <t>办公设备购置</t>
  </si>
  <si>
    <t xml:space="preserve">513 </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</si>
  <si>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</si>
  <si>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</si>
  <si>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</si>
  <si>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</si>
  <si>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</si>
  <si>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</si>
  <si>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</si>
  <si>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</si>
  <si>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</si>
  <si>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</si>
  <si>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</si>
  <si>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</si>
  <si>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</si>
  <si>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</si>
  <si>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</si>
  <si>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</si>
  <si>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</si>
  <si>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</si>
  <si>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</si>
  <si>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</si>
  <si>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</si>
  <si>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</si>
  <si>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</si>
  <si>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</si>
  <si>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</si>
  <si>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</si>
  <si>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</si>
  <si>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</si>
  <si>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</si>
  <si>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</si>
  <si>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</si>
  <si>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</si>
  <si>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</si>
  <si>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</si>
  <si>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</si>
  <si>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</si>
  <si>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</si>
  <si>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</si>
  <si>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</si>
  <si>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</si>
  <si>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</si>
  <si>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</si>
  <si>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</si>
  <si>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</si>
  <si>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</si>
  <si>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</si>
  <si>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</si>
  <si>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</si>
  <si>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</si>
  <si>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</si>
  <si>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</si>
  <si>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</si>
  <si>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</si>
  <si>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</si>
  <si>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</si>
  <si>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</si>
  <si>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530300210000000021761</t>
  </si>
  <si>
    <t>行政人员支出工资</t>
  </si>
  <si>
    <t>行政运行</t>
  </si>
  <si>
    <t>30101</t>
  </si>
  <si>
    <t>530300210000000021650</t>
  </si>
  <si>
    <t>事业人员支出工资</t>
  </si>
  <si>
    <t>高中教育</t>
  </si>
  <si>
    <t>530300210000000023475</t>
  </si>
  <si>
    <t>530300210000000018992</t>
  </si>
  <si>
    <t>530300210000000022225</t>
  </si>
  <si>
    <t>小学教育</t>
  </si>
  <si>
    <t>530300210000000019578</t>
  </si>
  <si>
    <t>530300210000000019836</t>
  </si>
  <si>
    <t>学前教育</t>
  </si>
  <si>
    <t>530300210000000020882</t>
  </si>
  <si>
    <t>530300210000000022825</t>
  </si>
  <si>
    <t>特殊学校教育</t>
  </si>
  <si>
    <t>530300210000000019481</t>
  </si>
  <si>
    <t>530300210000000018413</t>
  </si>
  <si>
    <t>其他职业教育支出</t>
  </si>
  <si>
    <t>530300210000000023244</t>
  </si>
  <si>
    <t>运动项目管理</t>
  </si>
  <si>
    <t>30102</t>
  </si>
  <si>
    <t>30103</t>
  </si>
  <si>
    <t>30107</t>
  </si>
  <si>
    <t>530300210000000022483</t>
  </si>
  <si>
    <t>社会保障缴费（养老保险）</t>
  </si>
  <si>
    <t>机关事业单位基本养老保险缴费支出</t>
  </si>
  <si>
    <t>30108</t>
  </si>
  <si>
    <t>530300210000000021772</t>
  </si>
  <si>
    <t>530300210000000021660</t>
  </si>
  <si>
    <t>530300210000000023485</t>
  </si>
  <si>
    <t>530300210000000022706</t>
  </si>
  <si>
    <t>530300210000000022231</t>
  </si>
  <si>
    <t>530300210000000019588</t>
  </si>
  <si>
    <t>530300210000000019847</t>
  </si>
  <si>
    <t>530300210000000020909</t>
  </si>
  <si>
    <t>530300210000000022835</t>
  </si>
  <si>
    <t>530300210000000021225</t>
  </si>
  <si>
    <t>530300210000000023254</t>
  </si>
  <si>
    <t>530300210000000022479</t>
  </si>
  <si>
    <t>事业单位医疗</t>
  </si>
  <si>
    <t>30110</t>
  </si>
  <si>
    <t>530300210000000021769</t>
  </si>
  <si>
    <t>社会保障缴费（基本医疗保险）</t>
  </si>
  <si>
    <t>行政单位医疗</t>
  </si>
  <si>
    <t>530300210000000021656</t>
  </si>
  <si>
    <t>530300210000000023481</t>
  </si>
  <si>
    <t>社会保障缴费（医疗保险）</t>
  </si>
  <si>
    <t>530300210000000022702</t>
  </si>
  <si>
    <t>530300210000000022227</t>
  </si>
  <si>
    <t>530300210000000019580</t>
  </si>
  <si>
    <t>530300210000000019843</t>
  </si>
  <si>
    <t>530300210000000020901</t>
  </si>
  <si>
    <t>530300210000000022831</t>
  </si>
  <si>
    <t>530300210000000021222</t>
  </si>
  <si>
    <t>530300210000000023250</t>
  </si>
  <si>
    <t>530300210000000021763</t>
  </si>
  <si>
    <t>公务员医疗费</t>
  </si>
  <si>
    <t>公务员医疗补助</t>
  </si>
  <si>
    <t>30111</t>
  </si>
  <si>
    <t>530300210000000022478</t>
  </si>
  <si>
    <t>社会保障缴费（附加商业险）</t>
  </si>
  <si>
    <t>其他行政事业单位医疗支出</t>
  </si>
  <si>
    <t>30112</t>
  </si>
  <si>
    <t>530300210000000021767</t>
  </si>
  <si>
    <t>530300210000000021655</t>
  </si>
  <si>
    <t>530300210000000023480</t>
  </si>
  <si>
    <t>530300210000000022701</t>
  </si>
  <si>
    <t>530300210000000022226</t>
  </si>
  <si>
    <t>530300210000000019579</t>
  </si>
  <si>
    <t>530300210000000019842</t>
  </si>
  <si>
    <t>530300210000000020899</t>
  </si>
  <si>
    <t>530300210000000022830</t>
  </si>
  <si>
    <t>530300210000000021221</t>
  </si>
  <si>
    <t>530300210000000023249</t>
  </si>
  <si>
    <t>社会保障缴费（工伤保险）</t>
  </si>
  <si>
    <t>530300210000000021768</t>
  </si>
  <si>
    <t>530300210000000021770</t>
  </si>
  <si>
    <t>社会保障缴费（生育保险）</t>
  </si>
  <si>
    <t>530300210000000022482</t>
  </si>
  <si>
    <t>社会保障缴费（失业保险）</t>
  </si>
  <si>
    <t>其他社会保障和就业支出</t>
  </si>
  <si>
    <t>530300210000000021771</t>
  </si>
  <si>
    <t>530300210000000021659</t>
  </si>
  <si>
    <t>530300210000000023484</t>
  </si>
  <si>
    <t>530300210000000022705</t>
  </si>
  <si>
    <t>530300210000000022230</t>
  </si>
  <si>
    <t>530300210000000019582</t>
  </si>
  <si>
    <t>530300210000000019846</t>
  </si>
  <si>
    <t>530300210000000020907</t>
  </si>
  <si>
    <t>530300210000000022834</t>
  </si>
  <si>
    <t>530300210000000021224</t>
  </si>
  <si>
    <t>530300210000000023253</t>
  </si>
  <si>
    <t>530300210000000022485</t>
  </si>
  <si>
    <t>社会保障缴费（住房公积金）</t>
  </si>
  <si>
    <t>30113</t>
  </si>
  <si>
    <t>530300210000000021775</t>
  </si>
  <si>
    <t>530300210000000021663</t>
  </si>
  <si>
    <t>530300210000000023488</t>
  </si>
  <si>
    <t>530300210000000022708</t>
  </si>
  <si>
    <t>530300210000000022233</t>
  </si>
  <si>
    <t>530300210000000019583</t>
  </si>
  <si>
    <t>530300210000000019850</t>
  </si>
  <si>
    <t>530300210000000020979</t>
  </si>
  <si>
    <t>530300210000000022838</t>
  </si>
  <si>
    <t>530300210000000021226</t>
  </si>
  <si>
    <t>530300210000000023257</t>
  </si>
  <si>
    <t>530300210000000022823</t>
  </si>
  <si>
    <t>合同制教师</t>
  </si>
  <si>
    <t>30199</t>
  </si>
  <si>
    <t>530300210000000022235</t>
  </si>
  <si>
    <t>530300210000000019192</t>
  </si>
  <si>
    <t>530300210000000018427</t>
  </si>
  <si>
    <t>一般公用经费</t>
  </si>
  <si>
    <t>30201</t>
  </si>
  <si>
    <t>530300210000000021789</t>
  </si>
  <si>
    <t>530300210000000021675</t>
  </si>
  <si>
    <t>530300210000000024721</t>
  </si>
  <si>
    <t>530300210000000019020</t>
  </si>
  <si>
    <t>530300210000000022241</t>
  </si>
  <si>
    <t>530300210000000019198</t>
  </si>
  <si>
    <t>530300210000000019863</t>
  </si>
  <si>
    <t>530300210000000020993</t>
  </si>
  <si>
    <t>530300210000000019501</t>
  </si>
  <si>
    <t>530300210000000023269</t>
  </si>
  <si>
    <t>530300210000000021786</t>
  </si>
  <si>
    <t>离休公用经费</t>
  </si>
  <si>
    <t>行政单位离退休</t>
  </si>
  <si>
    <t>530300210000000023499</t>
  </si>
  <si>
    <t>事业单位离退休</t>
  </si>
  <si>
    <t>530300210000000022709</t>
  </si>
  <si>
    <t>530300210000000020990</t>
  </si>
  <si>
    <t>530300210000000022848</t>
  </si>
  <si>
    <t>530300210000000021227</t>
  </si>
  <si>
    <t>530300210000000021788</t>
  </si>
  <si>
    <t>退休公用经费</t>
  </si>
  <si>
    <t>530300210000000021674</t>
  </si>
  <si>
    <t>530300210000000023501</t>
  </si>
  <si>
    <t>530300210000000022710</t>
  </si>
  <si>
    <t>530300210000000022240</t>
  </si>
  <si>
    <t>530300210000000021291</t>
  </si>
  <si>
    <t>530300210000000019862</t>
  </si>
  <si>
    <t>530300210000000020992</t>
  </si>
  <si>
    <t>530300210000000022850</t>
  </si>
  <si>
    <t>530300210000000021228</t>
  </si>
  <si>
    <t>530300210000000023268</t>
  </si>
  <si>
    <t>30202</t>
  </si>
  <si>
    <t>30205</t>
  </si>
  <si>
    <t>30206</t>
  </si>
  <si>
    <t>30207</t>
  </si>
  <si>
    <t>30209</t>
  </si>
  <si>
    <t>30211</t>
  </si>
  <si>
    <t>530300210000000024792</t>
  </si>
  <si>
    <t>因公出国（境）经费</t>
  </si>
  <si>
    <t>30212</t>
  </si>
  <si>
    <t>30213</t>
  </si>
  <si>
    <t>30214</t>
  </si>
  <si>
    <t>530300210000000021785</t>
  </si>
  <si>
    <t>30215</t>
  </si>
  <si>
    <t>530300210000000018426</t>
  </si>
  <si>
    <t>30216</t>
  </si>
  <si>
    <t>530300210000000021787</t>
  </si>
  <si>
    <t>530300210000000021673</t>
  </si>
  <si>
    <t>530300210000000023500</t>
  </si>
  <si>
    <t>530300210000000019019</t>
  </si>
  <si>
    <t>530300210000000022239</t>
  </si>
  <si>
    <t>530300210000000019586</t>
  </si>
  <si>
    <t>530300210000000019861</t>
  </si>
  <si>
    <t>530300210000000020991</t>
  </si>
  <si>
    <t>530300210000000022849</t>
  </si>
  <si>
    <t>530300210000000019500</t>
  </si>
  <si>
    <t>530300210000000023267</t>
  </si>
  <si>
    <t>530300210000000024793</t>
  </si>
  <si>
    <t>30217</t>
  </si>
  <si>
    <t>530300210000000021700</t>
  </si>
  <si>
    <t>530300210000000022236</t>
  </si>
  <si>
    <t>530300210000000019193</t>
  </si>
  <si>
    <t>530300210000000024847</t>
  </si>
  <si>
    <t>30218</t>
  </si>
  <si>
    <t>30226</t>
  </si>
  <si>
    <t>530300210000000018422</t>
  </si>
  <si>
    <t>30228</t>
  </si>
  <si>
    <t>530300210000000021782</t>
  </si>
  <si>
    <t>530300210000000021669</t>
  </si>
  <si>
    <t>530300210000000023495</t>
  </si>
  <si>
    <t>530300210000000019015</t>
  </si>
  <si>
    <t>530300210000000022237</t>
  </si>
  <si>
    <t>530300210000000021282</t>
  </si>
  <si>
    <t>530300210000000019856</t>
  </si>
  <si>
    <t>530300210000000020986</t>
  </si>
  <si>
    <t>530300210000000022844</t>
  </si>
  <si>
    <t>530300210000000019498</t>
  </si>
  <si>
    <t>530300210000000023263</t>
  </si>
  <si>
    <t>530300210000000018423</t>
  </si>
  <si>
    <t>30229</t>
  </si>
  <si>
    <t>530300210000000021783</t>
  </si>
  <si>
    <t>530300210000000021670</t>
  </si>
  <si>
    <t>530300210000000023496</t>
  </si>
  <si>
    <t>530300210000000019016</t>
  </si>
  <si>
    <t>530300210000000022238</t>
  </si>
  <si>
    <t>530300210000000021283</t>
  </si>
  <si>
    <t>530300210000000019857</t>
  </si>
  <si>
    <t>530300210000000020987</t>
  </si>
  <si>
    <t>530300210000000022845</t>
  </si>
  <si>
    <t>530300210000000019499</t>
  </si>
  <si>
    <t>530300210000000023264</t>
  </si>
  <si>
    <t>530300210000000021779</t>
  </si>
  <si>
    <t>30231</t>
  </si>
  <si>
    <t>530300210000000024846</t>
  </si>
  <si>
    <t>公车购置及运维费</t>
  </si>
  <si>
    <t>530300210000000021780</t>
  </si>
  <si>
    <t>行政人员公务交通补贴</t>
  </si>
  <si>
    <t>30239</t>
  </si>
  <si>
    <t>530300210000000021784</t>
  </si>
  <si>
    <t>公务出行租车经费</t>
  </si>
  <si>
    <t>30299</t>
  </si>
  <si>
    <t>530300210000000021776</t>
  </si>
  <si>
    <t>30301</t>
  </si>
  <si>
    <t>530300210000000023489</t>
  </si>
  <si>
    <t>530300210000000019007</t>
  </si>
  <si>
    <t>530300210000000020980</t>
  </si>
  <si>
    <t>530300210000000022839</t>
  </si>
  <si>
    <t>530300210000000019494</t>
  </si>
  <si>
    <t>530300210000000021777</t>
  </si>
  <si>
    <t>30302</t>
  </si>
  <si>
    <t>530300210000000021664</t>
  </si>
  <si>
    <t>530300210000000023490</t>
  </si>
  <si>
    <t>530300210000000019009</t>
  </si>
  <si>
    <t>530300210000000022234</t>
  </si>
  <si>
    <t>530300210000000019187</t>
  </si>
  <si>
    <t>530300210000000019852</t>
  </si>
  <si>
    <t>530300210000000020981</t>
  </si>
  <si>
    <t>530300210000000022840</t>
  </si>
  <si>
    <t>530300210000000019496</t>
  </si>
  <si>
    <t>530300210000000023258</t>
  </si>
  <si>
    <t>530300210000000021778</t>
  </si>
  <si>
    <t>遗属生活补助</t>
  </si>
  <si>
    <t>死亡抚恤</t>
  </si>
  <si>
    <t>30305</t>
  </si>
  <si>
    <t>530300210000000023491</t>
  </si>
  <si>
    <t>530300210000000019011</t>
  </si>
  <si>
    <t>530300210000000023259</t>
  </si>
  <si>
    <t>530300210000000021765</t>
  </si>
  <si>
    <t>离休人员医疗统筹费(行政)</t>
  </si>
  <si>
    <t>30307</t>
  </si>
  <si>
    <t>530300210000000021774</t>
  </si>
  <si>
    <t>退休公务员医疗费</t>
  </si>
  <si>
    <t>530300210000000023477</t>
  </si>
  <si>
    <t>离休人员医疗统筹费(事业)</t>
  </si>
  <si>
    <t>530300210000000019004</t>
  </si>
  <si>
    <t>530300210000000020885</t>
  </si>
  <si>
    <t>530300210000000022827</t>
  </si>
  <si>
    <t>530300210000000019493</t>
  </si>
  <si>
    <t>530300210000000020982</t>
  </si>
  <si>
    <t>30399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</si>
  <si>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</si>
  <si>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</si>
  <si>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</si>
  <si>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</si>
  <si>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</si>
  <si>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</si>
  <si>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</si>
  <si>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</si>
  <si>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</si>
  <si>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</si>
  <si>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</si>
  <si>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</si>
  <si>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</si>
  <si>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</si>
  <si>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</si>
  <si>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</si>
  <si>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</si>
  <si>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530300200000000001707</t>
  </si>
  <si>
    <t>职教中心管护费专项资金</t>
  </si>
  <si>
    <t>30227</t>
  </si>
  <si>
    <t>地方政府一般债券付息支出</t>
  </si>
  <si>
    <t>30701</t>
  </si>
  <si>
    <t>530300200000000000008</t>
  </si>
  <si>
    <t>体育事业发展专项补助资金</t>
  </si>
  <si>
    <t>用于体育事业的彩票公益金支出</t>
  </si>
  <si>
    <t>530300200000000000208</t>
  </si>
  <si>
    <t>云南省公费师范生培养经费</t>
  </si>
  <si>
    <t>其他教育支出</t>
  </si>
  <si>
    <t>530300200000000000348</t>
  </si>
  <si>
    <t>曲靖市中小学教师教学技能竞赛经费</t>
  </si>
  <si>
    <t>530300200000000000350</t>
  </si>
  <si>
    <t>维西支教教师享受优秀骨干教师政府补助资金</t>
  </si>
  <si>
    <t>30309</t>
  </si>
  <si>
    <t>530300200000000000360</t>
  </si>
  <si>
    <t>市委教育体育工委市属学校党建专项经费</t>
  </si>
  <si>
    <t>530300200000000000420</t>
  </si>
  <si>
    <t>教育教学奖励经费</t>
  </si>
  <si>
    <t>530300200000000000431</t>
  </si>
  <si>
    <t>中考试卷扫描及网上评卷条形码制作专项经费</t>
  </si>
  <si>
    <t>530300200000000000490</t>
  </si>
  <si>
    <t>全市中小学财务人员培训专项经费</t>
  </si>
  <si>
    <t>其他普通教育支出</t>
  </si>
  <si>
    <t>530300200000000000773</t>
  </si>
  <si>
    <t>招聘教师考试非税收入返还经费</t>
  </si>
  <si>
    <t>530300200000000000838</t>
  </si>
  <si>
    <t>教育督导评估专项经费</t>
  </si>
  <si>
    <t>530300200000000000917</t>
  </si>
  <si>
    <t>曲靖教育体育编辑出版经费</t>
  </si>
  <si>
    <t>31002</t>
  </si>
  <si>
    <t>530300200000000000944</t>
  </si>
  <si>
    <t>普通高中公用经费</t>
  </si>
  <si>
    <t>教育共同财政事权转移支付支出</t>
  </si>
  <si>
    <t>39999</t>
  </si>
  <si>
    <t>530300200000000001059</t>
  </si>
  <si>
    <t>曲靖市学前教育三年行动计划市级配套经费</t>
  </si>
  <si>
    <t>530300200000000001077</t>
  </si>
  <si>
    <t>曲靖市中专中小学教师职称评审补助资金</t>
  </si>
  <si>
    <t>530300200000000001310</t>
  </si>
  <si>
    <t>考试考务非税收入返还经费</t>
  </si>
  <si>
    <t>一般行政管理事务</t>
  </si>
  <si>
    <t>530300200000000001354</t>
  </si>
  <si>
    <t>委托中介机构对教育经费进行专项审计经费</t>
  </si>
  <si>
    <t>530300200000000001657</t>
  </si>
  <si>
    <t>学校章程建设和系统法治创建专项经费</t>
  </si>
  <si>
    <t>530300200000000001730</t>
  </si>
  <si>
    <t>“六一”节、教师节慰问市直学校补助经费</t>
  </si>
  <si>
    <t>530300200000000001811</t>
  </si>
  <si>
    <t>普通话测试非税收入返还经费</t>
  </si>
  <si>
    <t>530300200000000001847</t>
  </si>
  <si>
    <t>曲靖市文化体育公园管理运营及赛事活动经费</t>
  </si>
  <si>
    <t>530300210000000018232</t>
  </si>
  <si>
    <t>中小学课后服务本级项目经费</t>
  </si>
  <si>
    <t>530300200000000001184</t>
  </si>
  <si>
    <t>曲靖市民族中学非税收入经费</t>
  </si>
  <si>
    <t>31006</t>
  </si>
  <si>
    <t>530300200000000001065</t>
  </si>
  <si>
    <t>非税收入返还专项资金</t>
  </si>
  <si>
    <t>31099</t>
  </si>
  <si>
    <t>530300210000000018150</t>
  </si>
  <si>
    <t>曲靖一中新校区项目租赁支出专项资金</t>
  </si>
  <si>
    <t>其他政府性基金债务还本支出</t>
  </si>
  <si>
    <t>530300210000000018276</t>
  </si>
  <si>
    <t>图书馆专项资金</t>
  </si>
  <si>
    <t>530300200000000001603</t>
  </si>
  <si>
    <t>曲靖二中非税收入返还专项资金</t>
  </si>
  <si>
    <t>530300200000000001597</t>
  </si>
  <si>
    <t>非税收入铺面租金经费</t>
  </si>
  <si>
    <t>530300200000000000335</t>
  </si>
  <si>
    <t>学生宿舍楼租金专项经费</t>
  </si>
  <si>
    <t>530300200000000000800</t>
  </si>
  <si>
    <t>530300200000000001644</t>
  </si>
  <si>
    <t>曲靖市第一幼儿园非税收入返还专项资金</t>
  </si>
  <si>
    <t>530300210000000017924</t>
  </si>
  <si>
    <t>停车费收入补助资金</t>
  </si>
  <si>
    <t>530300210000000017925</t>
  </si>
  <si>
    <t>非税收入保育费收入返还补助资金</t>
  </si>
  <si>
    <t>30204</t>
  </si>
  <si>
    <t>31003</t>
  </si>
  <si>
    <t>530300200000000001521</t>
  </si>
  <si>
    <t>2020年非税收入专项资金</t>
  </si>
  <si>
    <t>530300200000000001477</t>
  </si>
  <si>
    <t>非税收入保教费收入专项资金</t>
  </si>
  <si>
    <t>530300210000000018164</t>
  </si>
  <si>
    <t>中心运动员及教练员伙食、服装补助专项资金</t>
  </si>
  <si>
    <t>体育训练</t>
  </si>
  <si>
    <t>30106</t>
  </si>
  <si>
    <t>30308</t>
  </si>
  <si>
    <t>530300210000000018177</t>
  </si>
  <si>
    <t>事业补助支出（非税收入）专项资金</t>
  </si>
  <si>
    <t>体育场馆</t>
  </si>
  <si>
    <t>530300210000000018199</t>
  </si>
  <si>
    <t>体育训练事业发展专项补助经费</t>
  </si>
  <si>
    <t>32 民生类</t>
  </si>
  <si>
    <t>530300200000000000046</t>
  </si>
  <si>
    <t>100人以下校点补充公用经费补助资金</t>
  </si>
  <si>
    <t>530300200000000000078</t>
  </si>
  <si>
    <t>中等职业学校国家助学金补助资金</t>
  </si>
  <si>
    <t>中等职业教育</t>
  </si>
  <si>
    <t>530300200000000000141</t>
  </si>
  <si>
    <t>中等职业教育学校免学费补助资金</t>
  </si>
  <si>
    <t>530300200000000000567</t>
  </si>
  <si>
    <t>农村义务教育寄宿生生活补助专项资金</t>
  </si>
  <si>
    <t>530300200000000000695</t>
  </si>
  <si>
    <t>生源地助学贷款风险金专项资金</t>
  </si>
  <si>
    <t>其他扶贫支出</t>
  </si>
  <si>
    <t>530300200000000000702</t>
  </si>
  <si>
    <t>普高建档立卡贫困生生活补助资金</t>
  </si>
  <si>
    <t>530300200000000000778</t>
  </si>
  <si>
    <t>中等职业教育学校免学费下级补助资金</t>
  </si>
  <si>
    <t>530300200000000000965</t>
  </si>
  <si>
    <t>普通高中建档立卡家庭经济困难学生补助资金</t>
  </si>
  <si>
    <t>530300200000000001347</t>
  </si>
  <si>
    <t>农村义务教育学生营养改善计划本级补助资金</t>
  </si>
  <si>
    <t>530300200000000001458</t>
  </si>
  <si>
    <t>学前教育家庭经济困难学生补助资金</t>
  </si>
  <si>
    <t>530300200000000001550</t>
  </si>
  <si>
    <t>农村义务教育学生营养改善计划对下补助资金</t>
  </si>
  <si>
    <t>530300200000000001791</t>
  </si>
  <si>
    <t>普通高中国家助学金对下补助资金</t>
  </si>
  <si>
    <t>530300200000000001795</t>
  </si>
  <si>
    <t>普通高中建档立卡困难学生对下补助资金</t>
  </si>
  <si>
    <t>530300200000000001797</t>
  </si>
  <si>
    <t>普高建档立卡贫困生生活对下补助资金</t>
  </si>
  <si>
    <t>530300200000000001801</t>
  </si>
  <si>
    <t>中等职业学校国家助学金对下补助资金</t>
  </si>
  <si>
    <t>530300200000000001820</t>
  </si>
  <si>
    <t>农村义务教育寄宿生生活补助对下专项资金</t>
  </si>
  <si>
    <t>530300200000000001832</t>
  </si>
  <si>
    <t>学前教育家庭经济困难学生对下补助资金</t>
  </si>
  <si>
    <t>530300200000000001842</t>
  </si>
  <si>
    <t>普通高中国家助学金补助资金</t>
  </si>
  <si>
    <t>530300200000000001857</t>
  </si>
  <si>
    <t>城乡初中生均公用经费本级补助资金</t>
  </si>
  <si>
    <t>初中教育</t>
  </si>
  <si>
    <t>530300200000000001858</t>
  </si>
  <si>
    <t>城乡初中生均公用经费对下补助资金</t>
  </si>
  <si>
    <t>530300200000000001885</t>
  </si>
  <si>
    <t>城乡小学生均公用经费市本级补助资金</t>
  </si>
  <si>
    <t>530300200000000001886</t>
  </si>
  <si>
    <t>城乡小学生均公用经费对下补助资金</t>
  </si>
  <si>
    <t>530300200000000001889</t>
  </si>
  <si>
    <t>特殊教育学校公用经费</t>
  </si>
  <si>
    <t>530300210000000017574</t>
  </si>
  <si>
    <t>特殊教育学校公用经费市本级补助资金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</si>
  <si>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</si>
  <si>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</si>
  <si>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</si>
  <si>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</si>
  <si>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</si>
  <si>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</si>
  <si>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</si>
  <si>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</si>
  <si>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</si>
  <si>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</si>
  <si>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</si>
  <si>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职教中心管护费专项资金</t>
  </si>
  <si>
    <t>通过对园区基础设施维护、环境卫生清扫保洁、绿化、亮化、创文工作、扶贫工作、社会治安城市管理等管理精细化、制度化，在园区内开展学生素质教育、禁毒防艾活动等，四项教育常态化，为园区6所院校、5万余名师生创造优美、平安的读书创业环境。</t>
  </si>
  <si>
    <t>效益指标</t>
  </si>
  <si>
    <t>社会效益指标</t>
  </si>
  <si>
    <t>可持续性影响指标</t>
  </si>
  <si>
    <t>=</t>
  </si>
  <si>
    <t>长期</t>
  </si>
  <si>
    <t>人次</t>
  </si>
  <si>
    <t>定性指标</t>
  </si>
  <si>
    <t>使园区人居环境持续提升，环境和谐、优美</t>
  </si>
  <si>
    <t>生态效益指标</t>
  </si>
  <si>
    <t>园区社会治安综合治安案件同比下降</t>
  </si>
  <si>
    <t>&lt;=</t>
  </si>
  <si>
    <t>15%</t>
  </si>
  <si>
    <t>年终由辖区派出所及社区统计当年园区治安综合案件发案率</t>
  </si>
  <si>
    <t>产出指标</t>
  </si>
  <si>
    <t>数量指标</t>
  </si>
  <si>
    <t>开展四项教育次数</t>
  </si>
  <si>
    <t>60次</t>
  </si>
  <si>
    <t>次</t>
  </si>
  <si>
    <t>定量指标</t>
  </si>
  <si>
    <t>“三反一禁”、“青春健康教育”、“心里健康教育”、“创客空间”</t>
  </si>
  <si>
    <t>质量指标</t>
  </si>
  <si>
    <t>管护达标率</t>
  </si>
  <si>
    <t>&gt;=</t>
  </si>
  <si>
    <t>95%</t>
  </si>
  <si>
    <t>人(户)</t>
  </si>
  <si>
    <t>对园区进行路灯修复、绿化修补、更换苗木、道路广场修补等创文宣传工作</t>
  </si>
  <si>
    <t>满意度指标</t>
  </si>
  <si>
    <t>服务对象满意度指标</t>
  </si>
  <si>
    <t>园区群众师生满意度</t>
  </si>
  <si>
    <t>90%</t>
  </si>
  <si>
    <t>园区群众师生满意度，根据提出的建议不断改进工作</t>
  </si>
  <si>
    <t xml:space="preserve">    中考试卷扫描及网上评卷条形码制作专项经费</t>
  </si>
  <si>
    <t>确保全市初中学业水平考试评卷工作公正、有序。</t>
  </si>
  <si>
    <t>经济效益指标</t>
  </si>
  <si>
    <t>　 中考试卷扫描网上评卷完成率</t>
  </si>
  <si>
    <t>100</t>
  </si>
  <si>
    <t>%</t>
  </si>
  <si>
    <t>A4卡约50万份，0.4元/份；A3卡约60万份，0.5元/份。条形码5万份，2元/份。</t>
  </si>
  <si>
    <t>　 中考考试试卷扫描网上评卷数量</t>
  </si>
  <si>
    <t>110万份</t>
  </si>
  <si>
    <t>份</t>
  </si>
  <si>
    <t>　 社会满意度</t>
  </si>
  <si>
    <t>95</t>
  </si>
  <si>
    <t xml:space="preserve">    委托中介机构对教育经费进行专项审计经费</t>
  </si>
  <si>
    <t>委托两个中介机构每年选择三个县及部分市属中专、中小学、幼儿园进行专项审计检查，按照国家有关法律法规的规定，依法行政，依法理财，依法监管，将日常监督检查和专项重点审计检查相结合，构筑内部监督、政府监督、社会监督三位一体，全方位、多层次的财政资金运行监督体系，确保财政教育经费投入资金的安全性、有效性、规范性和绩效性。</t>
  </si>
  <si>
    <t>　 学校及主管部门满意度</t>
  </si>
  <si>
    <t>学校及主管部门对所委托的中介机构服务及业务能力的满意度。</t>
  </si>
  <si>
    <t>审计达标率</t>
  </si>
  <si>
    <t>90</t>
  </si>
  <si>
    <t>每年至少对4个市县区内的70所中小学及幼儿园进行专项审计。</t>
  </si>
  <si>
    <t>　 审计检查覆盖面</t>
  </si>
  <si>
    <t>40</t>
  </si>
  <si>
    <t>审计检查至少覆盖10个市、县、区内的4个地区。</t>
  </si>
  <si>
    <t>　 专项审计检查数量</t>
  </si>
  <si>
    <t>70</t>
  </si>
  <si>
    <t>所</t>
  </si>
  <si>
    <t xml:space="preserve">    城乡初中生均公用经费本级补助资金</t>
  </si>
  <si>
    <t>义务教育是教育工作的重中之重，在全面建成小康社会进程中具有基础性、先导性和全局性重要作用。我省自2008年实施农村义务教育经费保障机制以来，义务教育逐步纳入公共财政保障范围，城乡免费义务教育全面实现，稳定增长的经费保障机制基本建立，九年义务教育全面普及，义务教育均衡发展水平不断提高。在整合农村义务教育经费保障机制和城市义务教育奖补政策的基础上，建立城乡统一、重在农村的义务教育经费保障机制，是教育领域健全城乡发展一体化体制机制的重大举措，有利于优化教育布局，实现城乡义务教育在更高层次的均衡发展，促进教育公平</t>
  </si>
  <si>
    <t>公用经费资金补助标准达标率</t>
  </si>
  <si>
    <t>在校学生数及补助标准</t>
  </si>
  <si>
    <t>学生及家长满意度</t>
  </si>
  <si>
    <t>85</t>
  </si>
  <si>
    <t>城乡初中本级公用经费覆盖率</t>
  </si>
  <si>
    <t>受惠学生人数（在校生）</t>
  </si>
  <si>
    <t>2193</t>
  </si>
  <si>
    <t>人</t>
  </si>
  <si>
    <t xml:space="preserve">    学前教育家庭经济困难学生补助资金</t>
  </si>
  <si>
    <t>1、加强监督检查，归档存放。       2、促进全市教育公平均衡发展，与本市教育发展实际情况相匹配</t>
  </si>
  <si>
    <t>可持续影响指标</t>
  </si>
  <si>
    <t>减轻学前教育贫困家庭经济负担</t>
  </si>
  <si>
    <t>对建档立卡贫困户家庭经济困难学前教育儿童按每生每年300元标准给予省政府助学金资助，切实减轻贫困家庭经济负担</t>
  </si>
  <si>
    <t>成本指标</t>
  </si>
  <si>
    <t>生均补助金额</t>
  </si>
  <si>
    <t>300</t>
  </si>
  <si>
    <t>元/人</t>
  </si>
  <si>
    <t>按中央、省、市配套金额300元补助标准对学前教育家庭经济困难儿童发放补助资金</t>
  </si>
  <si>
    <t>学前教育家庭经济困难儿童助学金受益学生数</t>
  </si>
  <si>
    <t>对建档立卡贫困户家庭经济困难学前教育儿童按每生每年300元标准给予省政府助学金资助，资助面由现行的10%扩大到30%。</t>
  </si>
  <si>
    <t>建档立卡贫困户子女全程全部接受资助的比例（≥**%）</t>
  </si>
  <si>
    <t>家长满意度</t>
  </si>
  <si>
    <t>补助对象合规性</t>
  </si>
  <si>
    <t>按相关规定及标准确定补助对象，确保补助对象100%符合规定</t>
  </si>
  <si>
    <t>时效指标</t>
  </si>
  <si>
    <t>资金发放及时率</t>
  </si>
  <si>
    <t>资金拨付后及时发放</t>
  </si>
  <si>
    <t xml:space="preserve">    农村义务教育学生营养改善计划本级补助资金</t>
  </si>
  <si>
    <t>使曲靖市特殊教育学校和曲靖市民族中学的2557名义务教育阶段学生享受农村义务教育营养改善计划。</t>
  </si>
  <si>
    <t>补助学校数</t>
  </si>
  <si>
    <t>曲靖市特殊教育学校和曲靖市民族中学2所学校</t>
  </si>
  <si>
    <t>受益学生数</t>
  </si>
  <si>
    <t>2557</t>
  </si>
  <si>
    <t>曲靖市特殊教育学校371名，曲靖市民族中学2186名，共计2557名学生。</t>
  </si>
  <si>
    <t>受益学生满意度</t>
  </si>
  <si>
    <t>接受补助学生对膳食营养补助满意度。</t>
  </si>
  <si>
    <t xml:space="preserve">    普通高中国家助学金补助资金</t>
  </si>
  <si>
    <t>"1、国家助学金。对普通高中建档立卡贫困户学生每生每年2500元标准给予一等国家助学金资助。               
2、加大政策宣传力度，做到家户喻晓，并做好跟踪调查。"</t>
  </si>
  <si>
    <t>资助建档立卡贫困户子女人数（≥**人）</t>
  </si>
  <si>
    <t>150</t>
  </si>
  <si>
    <t>云教贷【2017】17号  云南省教育厅等四部门关于印发建档立卡贫困户学生精准资助实施方案和普通高中建档立卡贫困户家庭经济困难学生生活费补助实施方案的通知</t>
  </si>
  <si>
    <t>受助学生、家长满意度（≥**%）</t>
  </si>
  <si>
    <t>建档立卡贫困户子女生均资助标准（**元/学年）</t>
  </si>
  <si>
    <t>2500</t>
  </si>
  <si>
    <t>元/学年</t>
  </si>
  <si>
    <t xml:space="preserve">    “六一”节、教师节慰问市直学校补助经费</t>
  </si>
  <si>
    <t>"1、“六一”节慰问市一小、市二小、市特校、市一幼、市二幼、市三幼6所市直学校，每所学校给予慰问费5万元；
2、每年教师节慰问市直9所中小学幼儿园，每所学校给予慰问费5万元。"</t>
  </si>
  <si>
    <t>　 激励广大教师热爱教育事业引领辐射效果率</t>
  </si>
  <si>
    <t>中华人民共和国教师法</t>
  </si>
  <si>
    <t>　 
慰问学校师生满意度</t>
  </si>
  <si>
    <t>慰问学校数</t>
  </si>
  <si>
    <t>个</t>
  </si>
  <si>
    <t>"每年“六一”节慰问市一小、市二小、市特校、市一幼、市二幼、市三幼6所市直学校，每所学校慰问费5万元；
每年教师节慰问市直9所中小学幼儿园，每所学校给予慰问费5万元。"</t>
  </si>
  <si>
    <t>　 让社会尊师重教影响率</t>
  </si>
  <si>
    <t xml:space="preserve">    特殊教育学校公用经费市本级补助资金</t>
  </si>
  <si>
    <t>以2019-2020年度教育事业统计报表中特殊教育学校实际在校学生人数和义务教育学校随班就读残疾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</si>
  <si>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350</t>
  </si>
  <si>
    <t>人(人次、家)</t>
  </si>
  <si>
    <t>反映获补助人员、企业的数量情况，也适用补贴、资助等形式的补助。</t>
  </si>
  <si>
    <t>改善特殊教育学校办园环境</t>
  </si>
  <si>
    <t>反映补助促进受助对象办园环境改善的情况。</t>
  </si>
  <si>
    <t>获补覆盖率</t>
  </si>
  <si>
    <t>获补覆盖率=实际获得补助人数（企业数）/申请符合标准人数（企业数）*100%</t>
  </si>
  <si>
    <t>受益对象满意度</t>
  </si>
  <si>
    <t>反映获补助受益对象的满意程度。</t>
  </si>
  <si>
    <t xml:space="preserve">    曲靖教育体育编辑出版经费</t>
  </si>
  <si>
    <t>1.全年刊发本期聚焦、局长访谈、校长论坛、党建之窗、实践探索、教学教研、名师风采、师生文苑等文章180篇左右，起到广泛的交流、辐射作用；                                           
    2.对全市教育体育中心工作进行图文宣传报道；                     
    3.面向全市中小学、幼儿园发行期刊。</t>
  </si>
  <si>
    <t>教体系统职工满意度</t>
  </si>
  <si>
    <t>从来稿中好中选优</t>
  </si>
  <si>
    <t>刊发篇数</t>
  </si>
  <si>
    <t>180</t>
  </si>
  <si>
    <t>篇</t>
  </si>
  <si>
    <t>《曲靖教育体育》每年刊发量</t>
  </si>
  <si>
    <t>优秀教研论文刊发率</t>
  </si>
  <si>
    <t>80</t>
  </si>
  <si>
    <t>交流辐射率</t>
  </si>
  <si>
    <t>发至各县市区教育局</t>
  </si>
  <si>
    <t xml:space="preserve">    中等职业教育学校免学费补助资金</t>
  </si>
  <si>
    <t>及时拨付资金，确保学校正常运转和按时退换学费；确保每一位符合条件的学生都能享受免学费政策</t>
  </si>
  <si>
    <t>补助任务完成率</t>
  </si>
  <si>
    <t>按要求完成补助任务</t>
  </si>
  <si>
    <t>受助学生满意度</t>
  </si>
  <si>
    <t>对中等职业学校农村家庭经济困难和涉农专业学生免学费补助从根本上解决好农村家庭经济困难学生和涉农专业学生就学问题，是构建社会主义和谐社会的基本要求，是解决人民群众最关心，最直接、最现实的惠民政策的主要内容，也是公共财政义不容辞的主要责任。</t>
  </si>
  <si>
    <t>免学费按标准发放率</t>
  </si>
  <si>
    <t>按规定标准及应发放人数100%发放免学费补助</t>
  </si>
  <si>
    <t>补助标准</t>
  </si>
  <si>
    <t>2000元/生/学年</t>
  </si>
  <si>
    <t>具有中等职业学校全日制正式学籍一、二、三年级在校生中所有农村（含县镇）学生，城市涉农专业学生和家庭经济困难学生，按财政相关文件，每生每年2000元。</t>
  </si>
  <si>
    <t>免学费人数覆盖率</t>
  </si>
  <si>
    <t>按要求免学费人数覆盖率应达到100%</t>
  </si>
  <si>
    <t>政策知晓率</t>
  </si>
  <si>
    <t xml:space="preserve">    普通话测试非税收入返还经费</t>
  </si>
  <si>
    <t>通过普通话测试，促使其他人员和学生认真学习普通话，提高普通话口语水平，使国家通用语言文字在社会生活中更好地发挥作用。</t>
  </si>
  <si>
    <t>测试人员对测试工作的满意度</t>
  </si>
  <si>
    <t>91</t>
  </si>
  <si>
    <t>普通话等级由省普通话测试中心认定，省规定测试到发证书45个工作日</t>
  </si>
  <si>
    <t>普通话水平测试持续性</t>
  </si>
  <si>
    <t>全市中职中专学生普通话测试及其他人员普通话测试</t>
  </si>
  <si>
    <t>参考率</t>
  </si>
  <si>
    <t>参加考试的实际人数不低于报名数的80%。</t>
  </si>
  <si>
    <t xml:space="preserve">    教育督导评估专项经费</t>
  </si>
  <si>
    <t>确保督学正常开展教育督导活动、组织督学参加业务能力提升培训的经费有保障；对省一级高（完）中，省级、市级现代教育示范学校进行以奖代补，激励各级各类学校健康良好发展</t>
  </si>
  <si>
    <t>全市市级现代教育示范学校增长率</t>
  </si>
  <si>
    <t>通过教育督导评估，促进优质教育资源覆盖面不断扩大</t>
  </si>
  <si>
    <t>督导县（市）区数量</t>
  </si>
  <si>
    <t>每年对全市10个县（市）区的学校开展督导评估，促进学校内涵发展，提高教育教学质量</t>
  </si>
  <si>
    <t>被督导县（市）区学校满意度</t>
  </si>
  <si>
    <t>按相关政策要求规范开展教育督导评估活动</t>
  </si>
  <si>
    <t xml:space="preserve">    教育教学奖励经费</t>
  </si>
  <si>
    <t>按时按质按量完成奖励任务，全市教育教学质量得到提高。</t>
  </si>
  <si>
    <t>高三年级任课教师满意度</t>
  </si>
  <si>
    <t>满意度调查统计数据。</t>
  </si>
  <si>
    <t>奖励资金兑付完成率</t>
  </si>
  <si>
    <t>空</t>
  </si>
  <si>
    <t>发放奖励金金额</t>
  </si>
  <si>
    <t>万元</t>
  </si>
  <si>
    <t>高考本科上线提高率</t>
  </si>
  <si>
    <t>0.5</t>
  </si>
  <si>
    <t>全市高考本科上线率与上一年比较。</t>
  </si>
  <si>
    <t>参与考核学校数</t>
  </si>
  <si>
    <t>46</t>
  </si>
  <si>
    <t>全市参与考核的学校数为46所。</t>
  </si>
  <si>
    <t xml:space="preserve">    体育事业发展专项补助资金</t>
  </si>
  <si>
    <t>按照市委、市政府的安排部署，全面贯彻落实国家、省的方针政策，组织实施足球场地设施建设项目10个、基层体育基础设施建设补短板项目10个，大力开展元旦穿城跑、大众篮球赛、全民健身示范活动，加强全市社会体育指导员培训；青少年及学校体育广泛开展。</t>
  </si>
  <si>
    <t>全民健身活动组织次数</t>
  </si>
  <si>
    <t>全年组织3次以上全民健身活动</t>
  </si>
  <si>
    <t>培训人数</t>
  </si>
  <si>
    <t>参加二级社会体育指导员培训的人数不少于90人</t>
  </si>
  <si>
    <t>参与活动人员满意度</t>
  </si>
  <si>
    <t>组织好各种活动，尽力加强参与人员满意度</t>
  </si>
  <si>
    <t>全民健身活动组参与人数</t>
  </si>
  <si>
    <t>8000</t>
  </si>
  <si>
    <t>参与全民健身活动人数不得低于8000人</t>
  </si>
  <si>
    <t>全民健身活动持续性</t>
  </si>
  <si>
    <t>按国家和省、市相关规定，持续开展全民健身活动，增强人民群众对体育锻炼的参与度</t>
  </si>
  <si>
    <t xml:space="preserve">    曲靖市文化体育公园管理运营及赛事活动经费</t>
  </si>
  <si>
    <t>市文体旅投公司代政府行使管理运营职能，确保将市文体公园管理好、运营好、作用发挥好，真正发挥市文体公园“惠民、利民、为民”的作用。</t>
  </si>
  <si>
    <t>免费低收费体育场馆数量</t>
  </si>
  <si>
    <t>市文体公园体育中心建有3座体育场馆（体育场、体育馆、综合训练馆），全定位免费低收费体育场。</t>
  </si>
  <si>
    <t>举办大型赛事活动场次</t>
  </si>
  <si>
    <t>场</t>
  </si>
  <si>
    <t>结合公园及公司管理运营实际，按照市国资委关下达市文体旅投公司年度经营业绩考核目标的有关文件要求。</t>
  </si>
  <si>
    <t>举办公益性全民健身活动次数</t>
  </si>
  <si>
    <t>结合公园实际，全年举办公益性全民健身次数较上一年有所增长（至少增加1次）。</t>
  </si>
  <si>
    <t>群众满意度</t>
  </si>
  <si>
    <t>参加健身群众对免费低收费体育场馆服务及设施设备等的满意度。</t>
  </si>
  <si>
    <t>是文体公园免费低收费开放天数</t>
  </si>
  <si>
    <t>天</t>
  </si>
  <si>
    <t>每年至少开放300天。</t>
  </si>
  <si>
    <t>参加健身锻炼人数</t>
  </si>
  <si>
    <t>5500</t>
  </si>
  <si>
    <t>结合公园实际，全年参加全民健身人次较上一年有所增长（较上一年至少增加500人次）。</t>
  </si>
  <si>
    <t xml:space="preserve">    中等职业学校国家助学金补助资金</t>
  </si>
  <si>
    <t>及时拨付资金，确保学校正常运转和助学金按时发放；确保每一位符合条件的学生及时足额领取到国家助学金 。</t>
  </si>
  <si>
    <t>助学金按标准发放率</t>
  </si>
  <si>
    <t>按规定标准及应发放人数100%发放助学金</t>
  </si>
  <si>
    <t>对中等职业学校农村家庭经济困难和涉农专业学生助学金从根本上解决好农村家庭经济困难学生和涉农专业学生就学问题，是构建社会主义和谐社会的基本要求，是解决人民群众最关心，最直接、最现实的惠民政策的主要内容，也是公共财政义不容辞的主要责任。</t>
  </si>
  <si>
    <t>受助学生覆盖率</t>
  </si>
  <si>
    <t>按要求受助学生人数覆盖率应达到100%</t>
  </si>
  <si>
    <t xml:space="preserve">    招聘教师考试非税收入返还经费</t>
  </si>
  <si>
    <t>2021年，曲靖市教育系统招聘教师考试科目共四科，合计每人收费200元，各县（市、区）留95元，用于组织报名、笔试、面试等费用的支出，交市教育体育局105元，用于命题、制卷、阅卷、登分等支出。</t>
  </si>
  <si>
    <t>笔试科目数量</t>
  </si>
  <si>
    <t>门</t>
  </si>
  <si>
    <t>曲靖市教育局关于全市全市教育系统公开招聘教师统一笔试收费的报告，曲靖市教育体育局直属学校2019年公开招聘教师实施方案</t>
  </si>
  <si>
    <t>考试选拔人才公正性</t>
  </si>
  <si>
    <t>招聘工作邀请曲靖市纪委驻曲靖市教育体育局纪检组负责全程监督。</t>
  </si>
  <si>
    <t>各用人学校对招考教师的满意度</t>
  </si>
  <si>
    <t>用人单位对招考教师业务能力及师德师风的满意度。</t>
  </si>
  <si>
    <t xml:space="preserve">    城乡小学生均公用经费市本级补助资金</t>
  </si>
  <si>
    <t>义务教育是教育工作的重中之重，在全面建成小康社会进程中具有基础性、先导性和全局性重要作用。我省自2006年实施农村义务教育经费保障机制以来，义务教育逐步纳入公共财政保障范围，城乡免费义务教育全面实现，稳定增长的经费保障机制基本建立，九年义务教育全面普及，义务教育均衡发展水平不断提高。在整合农村义务教育经费保障机制和城市义务教育奖补政策的基础上，建立城乡统一、重在农村的义务教育经费保障机制，是教育领域健全城乡发展一体化体制机制的重大举措，有利于优化教育布局，实现城乡义务教育在更高层次的均衡发展，促进教育公平、提高教育质量；有利于深化财税体制改革，推动实现财政转移支付同农业转移人口市民化挂钩，促进劳动力合理流动，推动经济结构调整和产业转型升级；有利于促进基本公共服务均等化，构建社会主义和谐社会.</t>
  </si>
  <si>
    <t>《云南省人民政府关于进一步完善城乡义务教育经费保障机制的通知》（云政发〔2016〕74号）、《曲靖市财政局 曲靖市教育局关于曲靖市城乡义务教育学校公用经费管理实施细则的通知》（曲财教〔2017〕211号）。</t>
  </si>
  <si>
    <t>城乡小学本级公用经费覆盖率</t>
  </si>
  <si>
    <t>98</t>
  </si>
  <si>
    <t>小学650元/生.年 ， 寄宿制学校按照每生每年再增加200元，保证其正常运转</t>
  </si>
  <si>
    <t>受惠学生人数</t>
  </si>
  <si>
    <t>7500</t>
  </si>
  <si>
    <t>小学650元/生.年 ， 寄宿制学校按照每生每年再增加200元，保证其正常运转。</t>
  </si>
  <si>
    <t xml:space="preserve">    学校章程建设和系统法治创建专项经费</t>
  </si>
  <si>
    <t>1.深入推进依法治教、依法治校工作；
2.开展依法治校评审工作100所；
3.开展第六届法治知识竞赛和演讲比赛。</t>
  </si>
  <si>
    <t>依法治校示范学校创建率</t>
  </si>
  <si>
    <t>4%</t>
  </si>
  <si>
    <t>按全市学校总数不少于4%，依法治校示范学校</t>
  </si>
  <si>
    <t>社会满意度</t>
  </si>
  <si>
    <t>80%</t>
  </si>
  <si>
    <t>力求达到80%的社会满意</t>
  </si>
  <si>
    <t>依法治校示范学校</t>
  </si>
  <si>
    <t>每年创建100所依法治校示范学校</t>
  </si>
  <si>
    <t xml:space="preserve">    曲靖市中专中小学教师职称评审补助资金</t>
  </si>
  <si>
    <t>曲靖市辖10个县（市、区）各地各校教师职称做到应聘尽评，同时严把质量关，切实体现公平、公开、公正、民主，激发教师干事创业、教书育人。</t>
  </si>
  <si>
    <t>通过评审，加强教师的责任感</t>
  </si>
  <si>
    <t>对符合条件的曲靖市辖10个县（市、区）所有公办中专及中小学教师进行职称评审</t>
  </si>
  <si>
    <t>中专、中小学教师职称评审人数</t>
  </si>
  <si>
    <t>2000</t>
  </si>
  <si>
    <t>职称评审率</t>
  </si>
  <si>
    <t>教师满意度</t>
  </si>
  <si>
    <t xml:space="preserve">    普通高中建档立卡家庭经济困难学生补助资金</t>
  </si>
  <si>
    <t>1、从政策上实现建档立卡贫困户学生资助所有学段全覆盖，公办与民办全覆盖，决不让一名建档立卡贫困户学生因贫失学。       2、加大政策宣传力度，做到家户喻晓，并做好跟踪调查。</t>
  </si>
  <si>
    <t>《曲靖市财政局 曲靖市教育局转发关于做好免除普通高中建档立卡家庭经济困难学生学杂费有关工作的通知》（曲财教[2016]116号）</t>
  </si>
  <si>
    <t xml:space="preserve">    维西支教教师享受优秀骨干教师政府补助资金</t>
  </si>
  <si>
    <t>对2018年选派的9名教师，2019年选派的10名教师，2020年选派的8名教师进行考核，并按考核结果发放政府特殊津贴。</t>
  </si>
  <si>
    <t>　 表彰突出贡献的教师人数</t>
  </si>
  <si>
    <t>27</t>
  </si>
  <si>
    <t>"选派到维西县支教的教师，支教期间享受曲靖市优秀骨干教师政府特殊津贴；
曲靖市优秀骨干教师政府特殊津贴分年拨付，在职期间按每月1500元计发，退休或被辞退之日起予以停发。"</t>
  </si>
  <si>
    <t>　 维西人民和政府满意度</t>
  </si>
  <si>
    <t>"选派到维西县支教的教师，支教期间享受曲靖市优秀骨干教师政府特殊津贴；</t>
  </si>
  <si>
    <t>　 引领示范作用辐射率</t>
  </si>
  <si>
    <t>支教年限</t>
  </si>
  <si>
    <t>年</t>
  </si>
  <si>
    <t xml:space="preserve">    中小学课后服务本级项目经费</t>
  </si>
  <si>
    <t>在中心城市小学全面推开午餐午托、课后服务工作，按照2元/生/天，每年在校时间200天进行补贴.</t>
  </si>
  <si>
    <t>中小学生覆盖率</t>
  </si>
  <si>
    <t>100%</t>
  </si>
  <si>
    <t>城区中学中小学生课后服务补助人数覆盖率</t>
  </si>
  <si>
    <t>城区中学中小学生课后服务补助对象满意度</t>
  </si>
  <si>
    <t>受益学生人数</t>
  </si>
  <si>
    <t>7515</t>
  </si>
  <si>
    <t>城区中学中小学生课后服务补助人数</t>
  </si>
  <si>
    <t xml:space="preserve">    普高建档立卡贫困生生活补助资金</t>
  </si>
  <si>
    <t>1、从政策上实现建档立卡贫困户学生资助所有学段全覆盖，公办与民办全覆盖，决不让一名建档立卡贫困户学生因贫失学。       
2、加大政策宣传力度，做到家户喻晓，并做好跟踪调查。</t>
  </si>
  <si>
    <t xml:space="preserve">    市委教育体育工委市属学校党建专项经费</t>
  </si>
  <si>
    <t>加强我市中小学校党建工作，全面提高中小学校党建工作科学化水平。</t>
  </si>
  <si>
    <t>党支部规范化管理达标率</t>
  </si>
  <si>
    <t>党支部规范化管理达标率达到100%</t>
  </si>
  <si>
    <t>市属学校党组织党员满意度</t>
  </si>
  <si>
    <t>市属学校党组织党员满意度达到100%</t>
  </si>
  <si>
    <t>资金到位率</t>
  </si>
  <si>
    <t>党建资金到位率达到100%</t>
  </si>
  <si>
    <t xml:space="preserve">    考试考务非税收入返还经费</t>
  </si>
  <si>
    <t>组织普通高考、研究生招生考试、高中学业水平考试、初中学业水平考试、成人高考、自考、计算机等级、教师资格和中考评卷中职招生录取，保证招生考试的安全顺利进行，完成曲靖市的教育招生考试工作。</t>
  </si>
  <si>
    <t>报名收费率</t>
  </si>
  <si>
    <t>按考试报名人数，应该做到按报名人数100%收费</t>
  </si>
  <si>
    <t>资金合理使用率</t>
  </si>
  <si>
    <t>拨付的资金按相关规定合理使用</t>
  </si>
  <si>
    <t>改善办公条件，提高社会满意度</t>
  </si>
  <si>
    <t>考试考务费支出金额</t>
  </si>
  <si>
    <t>804.27</t>
  </si>
  <si>
    <t>考生投诉率</t>
  </si>
  <si>
    <t>做好考试考务考前、考中、考后工作，尽量减少考生投诉率</t>
  </si>
  <si>
    <t>考场与考生的匹配率</t>
  </si>
  <si>
    <t>考场与考生应完全匹配</t>
  </si>
  <si>
    <t xml:space="preserve">    生源地助学贷款风险金专项资金</t>
  </si>
  <si>
    <t>1、对家庭经济困难学生做到应贷尽贷，切实解决贫困学生入学学费及生活费的难题。                  
 2、加大宣传力度，做到家户喻晓，并做好跟踪调查</t>
  </si>
  <si>
    <t>受助学生、家长满意度</t>
  </si>
  <si>
    <t>根据云教贷[2009]9号、云教贷[2009]1号、云财教[2018]391号文件规定：建立生源地信用助学贷款风险补偿专项资金，风险补偿金比例按当年贷款发生额的15%确定，风险补偿金由中央与地方各负担50%，地方负担、省财政、州（市）财政、县（市、区）财政、高校按4:2:2:2比例负担。</t>
  </si>
  <si>
    <t>贷款人均金额</t>
  </si>
  <si>
    <t>根据云教贷[2009]9号、云教贷[2009]1号、云财教[2018]391号文件规定：建立生源地信用助学贷款风险补偿专项资金，风险补偿金比例按当年贷款发生额的15%确定，风险补偿金由中央与地方各负担50%，地方负担、省财政、州（市）财政、县（市、区）财政、高校按4:2:2:2比例负担。空</t>
  </si>
  <si>
    <t>贷款学生辍学率</t>
  </si>
  <si>
    <t>在11月份前发放贷款率</t>
  </si>
  <si>
    <t>发放准确率、及时率</t>
  </si>
  <si>
    <t>初、高中助学贷款发放完成率</t>
  </si>
  <si>
    <t xml:space="preserve">    农村义务教育寄宿生生活补助专项资金</t>
  </si>
  <si>
    <t>1、从政策上做好家庭经济困难学生认定和生活费发放工作，提高资助的精准度。</t>
  </si>
  <si>
    <t>对城乡义务教育家庭经济困难学生小学按每生每年1000元标准给予补助，初中按每生每年1250元标准给予补助，资助面由现行的10%扩大到30%。</t>
  </si>
  <si>
    <t>初中寄宿制建档立卡等四类家庭经济困难学生补助金额</t>
  </si>
  <si>
    <t>1250</t>
  </si>
  <si>
    <t>生均补助标准</t>
  </si>
  <si>
    <t>按寄宿生：小学1000元/生·年，初中和特殊教育1250/生·年。非寄宿生：小学500元/生·年，初中625元/生·年，人口较少民族学生在此基础上增加250元</t>
  </si>
  <si>
    <t>降低建档立卡贫困学生辍学率</t>
  </si>
  <si>
    <t>通过项目的实施，降低困难学生辍学率</t>
  </si>
  <si>
    <t>补助标准合规性</t>
  </si>
  <si>
    <t>按规定标准对困难学生进行补助</t>
  </si>
  <si>
    <t>初中寄宿制学生受助人数</t>
  </si>
  <si>
    <t>2400</t>
  </si>
  <si>
    <t xml:space="preserve">    全市中小学财务人员培训专项经费</t>
  </si>
  <si>
    <t>通过对全市600名中小学校长及财务人员进行《政府会计制度》、《政府会计准则》等培训,让全市600名中小学校长及财务人员都能掌握《政府会计制度》、《政府会计准则》及财经法规、财经纪律，位管好用好教育经费提供保障。进一步加强财务管理和监督，提高资金使用效益，促进中小学事业健康发展。</t>
  </si>
  <si>
    <t>培训人员合格率</t>
  </si>
  <si>
    <t>培训人员数和达标率</t>
  </si>
  <si>
    <t>　覆盖全市中小学财务人员数</t>
  </si>
  <si>
    <t>《政府会计制度》、《政府会计准则》等培训,让全市600名中小学校长及财务人员都能掌握《政府会计制度》、《政府会计准则》及财经法规、财经纪律.</t>
  </si>
  <si>
    <t>　 培训对象满意度</t>
  </si>
  <si>
    <t>培训学员满意度调查</t>
  </si>
  <si>
    <t>　 全市各学校财务人员培训人数</t>
  </si>
  <si>
    <t>600</t>
  </si>
  <si>
    <t>全市各学校财务人员培训人数和</t>
  </si>
  <si>
    <t xml:space="preserve">    云南省公费师范生培养经费</t>
  </si>
  <si>
    <t>2017年至2019年，共计培养云南省公费师范生898人，每生每年培养经费合计9800元。培养经费按照8:1:1的比例，由省、市、县三级财政分别承担，省级承担7840元，市、县分别承担980元。自2020年起，新录取的公费师范生培养经费由省财政与曲靖按7:3比例共同分担，曲靖市分担部分，由市级财政与县（区）财政按3:7比例分担，市级承担882元，县级承担2058元。2020年录取342人，2021年培养需求508人。</t>
  </si>
  <si>
    <t>培养满意度</t>
  </si>
  <si>
    <t>接收毕业生学校对培养公费师范生的满意度</t>
  </si>
  <si>
    <t>2021年毕业生就业率</t>
  </si>
  <si>
    <t>2017届毕业生就业人数达到毕业生的100%。</t>
  </si>
  <si>
    <t>对不足100人校点学生的民意调查</t>
  </si>
  <si>
    <t>1548</t>
  </si>
  <si>
    <t>2018年至2021年高考录取人数及2021年培养需求人数。</t>
  </si>
  <si>
    <t xml:space="preserve">    曲靖市中小学教师教学技能竞赛经费</t>
  </si>
  <si>
    <t>深化课堂教学改革，落实新课程理念，创新教学方法和手段，促成学科核心素养的达成，提升教师教育教学教研能力，提高全市教育教学质量，办人民满意的教育。</t>
  </si>
  <si>
    <t>获省级一等奖比例</t>
  </si>
  <si>
    <t>参与省级以上竞赛获奖情况统计</t>
  </si>
  <si>
    <t>参与教学竞赛学科</t>
  </si>
  <si>
    <t>35</t>
  </si>
  <si>
    <t>全市参赛学科数为35个</t>
  </si>
  <si>
    <t>全体参赛教师</t>
  </si>
  <si>
    <t>满意度调查数据统计</t>
  </si>
  <si>
    <t xml:space="preserve">    曲靖市民族中学非税收入经费</t>
  </si>
  <si>
    <t>1、加大招生力度，加强班级管理，实现教育部小班制教育教学，控制每班学生人数的同时，老师能够优质优量的完成教学任务。
2、保障外聘教师工资，同工同酬，保证教师团队的稳定性，维护教师队伍的团结性，确保学校教育教学工作顺利进行。
3、为打造文明校园，安全校园，美丽校园，在提高教育教学质量的同时为曲靖创建全国文明城市出力。
4、为保证学生在良好的环境中学习，增加发电机，热水泵保证公租房、学生宿舍正常用水用电，做到学生入舍水电全有，不断水不断电。</t>
  </si>
  <si>
    <t>保障外聘教师工资，维护教师队伍稳定</t>
  </si>
  <si>
    <t>根据教育规划数的同时，老师能够优质优量的完成教学任务，保障外聘教师工资，同工同酬，维护教师队伍稳定，确保学校教育教学工作顺利进行，打造文明校园，安全校园，美丽校园。</t>
  </si>
  <si>
    <t>　教师 满意度</t>
  </si>
  <si>
    <t>保障外聘教师工资，维护教师队伍稳定，确保学校教育教学工作顺利进行，打造文明校园，安全校园，美丽校园，在提高教育教学质量的同时为曲靖创建全国文明城市出力。 做到让老师、学生满意。</t>
  </si>
  <si>
    <t>　 影响力</t>
  </si>
  <si>
    <t>保障外聘教师工资，维护教师队伍稳定，确保学校教育教学工作顺利进行，打造文明校园，安全校园，美丽校园，在提高教育教学质量的同时为曲靖创建全国文明城市出力。</t>
  </si>
  <si>
    <t>培训完成时间</t>
  </si>
  <si>
    <t>1000</t>
  </si>
  <si>
    <t>小时</t>
  </si>
  <si>
    <t>2021年全校教师参加培训，总计1000小时。</t>
  </si>
  <si>
    <t>　 补充公用经费资金</t>
  </si>
  <si>
    <t>900</t>
  </si>
  <si>
    <t>每年学生学费及住宿费，租金及联合办学经费构成非税反拨收入总金额</t>
  </si>
  <si>
    <t>提高教学质量</t>
  </si>
  <si>
    <t>加大招生力度，保证学生在良好的环境中学习，加强班级管理，实现教育部小班制教育教学，控制每班学生人数的同时，老师能够优质优量的完成教学任务。</t>
  </si>
  <si>
    <t>教师参加培训合格率</t>
  </si>
  <si>
    <t>2021年全校教师参加培训，通过培训考试的合格率</t>
  </si>
  <si>
    <t>　 完成时间</t>
  </si>
  <si>
    <t>2021</t>
  </si>
  <si>
    <t>将学生学费及住宿费，租金及联合办学经费等非税收入在该年内保量保时的全额上缴财政，上缴后在该年全额保量保时的拨回本校特设专户。</t>
  </si>
  <si>
    <t xml:space="preserve">    非税收入返还专项资金</t>
  </si>
  <si>
    <t>1、加大招生力度，加强班级管理，实现教育部小班制教育教学，控制每班学生人数的同时，老师能够优质优量的完成教学任务。
2、保障所有教职工的奖励性绩效工资，同工同酬，保证教师团队的稳定性，维护教师队伍的团结性，确保学校教育教学工作顺利进行。
3、为打造文明校园，安全校园，美丽校园，在提高教育教学质量的同时为曲靖创建全国文明城市出力。
4、为保证学生在良好的环境中学习，维护维修好教育教学设备、学生宿舍正常用水用电，做到学生入舍水电全有，不断水不断电。</t>
  </si>
  <si>
    <t>教职工满意度</t>
  </si>
  <si>
    <t>年终，根据教职工问卷调查表进行分析</t>
  </si>
  <si>
    <t>完成时间</t>
  </si>
  <si>
    <t>年终，根据家长问卷调查表进行分析</t>
  </si>
  <si>
    <t>　 学生满意度</t>
  </si>
  <si>
    <t>根据学生问卷调查统计表进行分析。</t>
  </si>
  <si>
    <t>2021年全校教师参加培训，总计1000小时</t>
  </si>
  <si>
    <t>补充公用经费资金</t>
  </si>
  <si>
    <t>1900</t>
  </si>
  <si>
    <t>每年学生学费及住宿费，联合办学收入</t>
  </si>
  <si>
    <t>高考本科上线率</t>
  </si>
  <si>
    <t>根据高考教育教学质量统计分析表进行测算。</t>
  </si>
  <si>
    <t xml:space="preserve">    曲靖一中新校区项目租赁支出专项资金</t>
  </si>
  <si>
    <t>2020年建设，2021年投入使用，预计2021年还款126525700元。</t>
  </si>
  <si>
    <t>学生满意度</t>
  </si>
  <si>
    <t>提升教学质量</t>
  </si>
  <si>
    <t>新校区建设投入使用，可以提升教育教学质量</t>
  </si>
  <si>
    <t>租赁款项及时足额支付率</t>
  </si>
  <si>
    <t>财政下达资金后，及时足额支付租赁款项。</t>
  </si>
  <si>
    <t>项目资金偿还率</t>
  </si>
  <si>
    <t xml:space="preserve">    图书馆专项资金</t>
  </si>
  <si>
    <t>曲靖市发改委【2017】48号批复，建筑改造已在2020年10月31日完成，现进行内部装修，建筑面积为6025平方。</t>
  </si>
  <si>
    <t>师生满意度</t>
  </si>
  <si>
    <t>学生及教职工对新图书馆各项硬件设施及相关服务的满意度。</t>
  </si>
  <si>
    <t>图书馆装修按时完成率</t>
  </si>
  <si>
    <t>曲靖市发改委【2017】48号批复，建筑改造已在2020年10月31日完成，现进行内部装修，预计2021年度内完成装修。</t>
  </si>
  <si>
    <t>增加学生容纳人数</t>
  </si>
  <si>
    <t>图书馆装修完成后，容纳人数较上年增加600人以上。</t>
  </si>
  <si>
    <t xml:space="preserve">    曲靖二中非税收入返还专项资金</t>
  </si>
  <si>
    <t>1.非税收入返还用于学校事业发展，2.用于学校开支部分人员经费，3. 2021年创建平安校园，文明校园</t>
  </si>
  <si>
    <t>促进高中教育事业发展</t>
  </si>
  <si>
    <t>效果显著</t>
  </si>
  <si>
    <t>教师教书能力提升，教学质量提高  ，学校考取理想大学，提高学校知名度</t>
  </si>
  <si>
    <t>家长及学生满意度</t>
  </si>
  <si>
    <t>曲靖二中已成为曲靖人民满意的高中</t>
  </si>
  <si>
    <t>按要求完成相关工作任务</t>
  </si>
  <si>
    <t>根据上级主管部门及财政部门要求，及时完成其安排的各项任务。</t>
  </si>
  <si>
    <t>把能进入曲靖二中教书，做为1件傲事，教师对学校的各项设施的满意度</t>
  </si>
  <si>
    <t>工作完成率</t>
  </si>
  <si>
    <t>依据学校年初工作计划实施，年终进行考核。</t>
  </si>
  <si>
    <t>保障学校正常运转</t>
  </si>
  <si>
    <t>为学校运转提供正常经费保障</t>
  </si>
  <si>
    <t>工作任务完成及时率</t>
  </si>
  <si>
    <t>依据发改委收费许可，学生每生学费700元，住宿费80元及时足额上缴财政。</t>
  </si>
  <si>
    <t xml:space="preserve">    非税收入铺面租金经费</t>
  </si>
  <si>
    <t>及时上缴财政专户房租收入及捐赠收入</t>
  </si>
  <si>
    <t>学校、学生、家长满意率</t>
  </si>
  <si>
    <t>市直学校非税收入足额征收后，要通过专户全额返还用于教育支出。</t>
  </si>
  <si>
    <t>及时譤入非税收入管理局</t>
  </si>
  <si>
    <t>　 弥补公用经费不足影响率</t>
  </si>
  <si>
    <t xml:space="preserve">    学生宿舍楼租金专项经费</t>
  </si>
  <si>
    <t>支付学生宿舍楼租金200万元，保证学校正常教学。</t>
  </si>
  <si>
    <t>化解大班额，每班学生人数</t>
  </si>
  <si>
    <t>55</t>
  </si>
  <si>
    <t>化解大班额，每班学生人数不大于55人</t>
  </si>
  <si>
    <t>学校学生、家长满意度</t>
  </si>
  <si>
    <t>学校学生、家长满意度 不小于95%</t>
  </si>
  <si>
    <t>支付学生宿舍楼租金</t>
  </si>
  <si>
    <t>200</t>
  </si>
  <si>
    <t>2021年支付学生宿舍楼租金200万元</t>
  </si>
  <si>
    <t>补充公用经费100万元，严格资金管理，合理、有效使用资金。</t>
  </si>
  <si>
    <t>学校学生家长满意度</t>
  </si>
  <si>
    <t>&gt;</t>
  </si>
  <si>
    <t>学校学生家长满意度大于95%</t>
  </si>
  <si>
    <t>化解大班额，每班学生人数 小于55人</t>
  </si>
  <si>
    <t>收取非税收入后上缴国库时间</t>
  </si>
  <si>
    <t>&lt;</t>
  </si>
  <si>
    <t>45</t>
  </si>
  <si>
    <t>收取非税收入后上缴国库时间小于45于</t>
  </si>
  <si>
    <t xml:space="preserve">    曲靖市第一幼儿园非税收入返还专项资金</t>
  </si>
  <si>
    <t>为学龄前儿童提供保育教育服务，办家长满意的幼儿园</t>
  </si>
  <si>
    <t>　 接受学前教育幼儿家长满意度</t>
  </si>
  <si>
    <t>接受学前教育幼儿家长满意度不低于95%</t>
  </si>
  <si>
    <t>　 接受学前教育幼儿入园率</t>
  </si>
  <si>
    <t>在校幼儿保证其入园率不低于98%</t>
  </si>
  <si>
    <t>　 接受学前教育幼儿人数</t>
  </si>
  <si>
    <t>660</t>
  </si>
  <si>
    <t>每学期幼儿入学人数不低于660人</t>
  </si>
  <si>
    <t xml:space="preserve">    非税收入保育费收入返还补助资金</t>
  </si>
  <si>
    <t>解决学前教育办学师生比超标，在编教师不足，大量外聘人员工资及其他支出，更新设施设备，改善办园环境，提升整体办园水平</t>
  </si>
  <si>
    <t>弥补师生比超标</t>
  </si>
  <si>
    <t>招聘外聘教师40人</t>
  </si>
  <si>
    <t>优化教师队伍，提高保育教育质量</t>
  </si>
  <si>
    <t>缓解学前教育入园难</t>
  </si>
  <si>
    <t>不超50人/班</t>
  </si>
  <si>
    <t>缓解幼儿入学难困扰</t>
  </si>
  <si>
    <t>打造一流办园水平</t>
  </si>
  <si>
    <t>非税返还提高办园水平和办园质量</t>
  </si>
  <si>
    <t>更新教学设施设备</t>
  </si>
  <si>
    <t>购买幼儿课桌椅300套</t>
  </si>
  <si>
    <t>套</t>
  </si>
  <si>
    <t>提升办园硬件设施</t>
  </si>
  <si>
    <t>97</t>
  </si>
  <si>
    <t>非税收入返还有利于更新教育教学设备。创造更好办学环境，为幼儿成长提高优质保障</t>
  </si>
  <si>
    <t>外聘人员满意度</t>
  </si>
  <si>
    <t>96</t>
  </si>
  <si>
    <t>提高就业岗位，提升自身业务技能</t>
  </si>
  <si>
    <t xml:space="preserve">    停车费收入补助资金</t>
  </si>
  <si>
    <t>规范车辆停放，确保园内环境干净整洁有序，确保校园安全。</t>
  </si>
  <si>
    <t>规范校园周边安全</t>
  </si>
  <si>
    <t>50余台外来车辆</t>
  </si>
  <si>
    <t>确保教师上班有足够车位停放车辆</t>
  </si>
  <si>
    <t>提升停车场服务质量</t>
  </si>
  <si>
    <t>30个车位</t>
  </si>
  <si>
    <t>教师上下班车辆停放满意度</t>
  </si>
  <si>
    <t xml:space="preserve">    2020年非税收入专项资金</t>
  </si>
  <si>
    <t>保证学校设施、设备完好,满足教学要求，改善学生学习和在校生活条件、丰富全体师生的精神文化生活，丰富校园文化</t>
  </si>
  <si>
    <t>　 受益学生数</t>
  </si>
  <si>
    <t>390</t>
  </si>
  <si>
    <t>　 全体师生满意</t>
  </si>
  <si>
    <t>93%</t>
  </si>
  <si>
    <t>　 新建成职业教育实训基地数</t>
  </si>
  <si>
    <t xml:space="preserve">    非税收入保教费收入专项资金</t>
  </si>
  <si>
    <t>1、2021年学校招生人数达到1070人以上，在一定程度上缓解幼儿入园压力及社会教育压力。
2、改造户外场地及足球场沙水区，改善学校办园环境。
3、采购一批办公设备及教学设备，为教职工开展教学、教育工作提供硬件设施。
4、2021年教师培训人数达到在职教职工50%以上，给教职工提供深造机会。
5、根据学校实际情况，每班配置两教一保，保障学校正常运转。
6、创建“曲靖市卫生学校”、“曲靖市健康学校”。
7、安装校园网络及监控，为学生创造安全校园环境。</t>
  </si>
  <si>
    <t>根据上级主管部门及财政部门要求，及时完成其安排的各项工作。</t>
  </si>
  <si>
    <t>促进学前教育事业健康快速发展</t>
  </si>
  <si>
    <t>作用明显</t>
  </si>
  <si>
    <t>致力于将本园打造为曲靖人民满意的幼儿园、创建“卫生学校”、“健康学校”，提高学校知名度。</t>
  </si>
  <si>
    <t>按每生2000元/学期收取保教费后，及时足额上缴财政局。</t>
  </si>
  <si>
    <t>保障幼儿园正常运转</t>
  </si>
  <si>
    <t>为学校运转提供正常经费保障及人员保障。</t>
  </si>
  <si>
    <t>教师对学校提供教学硬件设施及后勤保障等服务的满意度。</t>
  </si>
  <si>
    <t>家长对学校提供教育、教学质量的评价。</t>
  </si>
  <si>
    <t>幼儿保教费</t>
  </si>
  <si>
    <t>4000</t>
  </si>
  <si>
    <t>一级一等幼儿园按每生2000元/学期收取保教费 。</t>
  </si>
  <si>
    <t>根据年初工作计划实施，年终进行考评。</t>
  </si>
  <si>
    <t xml:space="preserve">    事业补助支出（非税收入）专项资金</t>
  </si>
  <si>
    <t>保障外聘人员的工资发放，弥补办公经费的不足。</t>
  </si>
  <si>
    <t>工作人员满意度</t>
  </si>
  <si>
    <t>发放问卷调查</t>
  </si>
  <si>
    <t>工作质量、效率的提升</t>
  </si>
  <si>
    <t>50%</t>
  </si>
  <si>
    <t>工作人员</t>
  </si>
  <si>
    <t>73</t>
  </si>
  <si>
    <t xml:space="preserve">    体育训练事业发展专项补助经费</t>
  </si>
  <si>
    <t>保证教学训练正常进行，比赛顺利完成，赛出成绩，完成目标责任。</t>
  </si>
  <si>
    <t>每年参加比赛次数</t>
  </si>
  <si>
    <t>年内比赛次数</t>
  </si>
  <si>
    <t>各训练队伍的按需保障满意度</t>
  </si>
  <si>
    <t>问卷调查方式统计</t>
  </si>
  <si>
    <t>参赛运动员满意度</t>
  </si>
  <si>
    <t>学生活动次数</t>
  </si>
  <si>
    <t>一年平均五次活动</t>
  </si>
  <si>
    <t>参赛运动员</t>
  </si>
  <si>
    <t>参赛运动员人数</t>
  </si>
  <si>
    <t>对中心训练和教学环境的积极影响</t>
  </si>
  <si>
    <t>中长期</t>
  </si>
  <si>
    <t>积极影响</t>
  </si>
  <si>
    <t>对竞技体育事业发展的影响力</t>
  </si>
  <si>
    <t>购买器材的质量合格保证率</t>
  </si>
  <si>
    <t>品质要求</t>
  </si>
  <si>
    <t>在训教练员年内培训次数</t>
  </si>
  <si>
    <t>保证每年至少一次的培训提升</t>
  </si>
  <si>
    <t>优秀运动队外训次数</t>
  </si>
  <si>
    <t>年内外训次数</t>
  </si>
  <si>
    <t xml:space="preserve">    中心运动员及教练员伙食、服装补助专项资金</t>
  </si>
  <si>
    <t>完成十六届省运会签订的金牌目标责任合同书每年比赛任务。</t>
  </si>
  <si>
    <t>取得优异成绩，提高曲靖知名度</t>
  </si>
  <si>
    <t>预期效益</t>
  </si>
  <si>
    <t>对竞技体育事业发展的影响</t>
  </si>
  <si>
    <t>掀起我市全民健身活动热潮</t>
  </si>
  <si>
    <t>运动员、教练员满意度</t>
  </si>
  <si>
    <t>补助运动员人数</t>
  </si>
  <si>
    <t>566</t>
  </si>
  <si>
    <t>2020年11月在训运动员花名册</t>
  </si>
  <si>
    <t>补助教练员人数</t>
  </si>
  <si>
    <t>42</t>
  </si>
  <si>
    <t>教练员目标责任合同签订情况</t>
  </si>
  <si>
    <t>11.项目支出绩效目标表（另文下达）</t>
  </si>
  <si>
    <t>说明：曲靖市教育体育局无另文下达的项目支出，故此表为空。</t>
  </si>
  <si>
    <t>12.政府性基金预算支出预算表</t>
  </si>
  <si>
    <t>本年政府性基金预算支出</t>
  </si>
  <si>
    <t>13.国有资本经营预算支出表</t>
  </si>
  <si>
    <t>单位：曲靖市教育体育局</t>
  </si>
  <si>
    <t>本年国有资本经营预算支出</t>
  </si>
  <si>
    <t>0</t>
  </si>
  <si>
    <t>说明：曲靖市教育体育局2021年无国有资本经营预算支出，故此表为空。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</si>
  <si>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</si>
  <si>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</si>
  <si>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</si>
  <si>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</si>
  <si>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</si>
  <si>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</si>
  <si>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</si>
  <si>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</si>
  <si>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</si>
  <si>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</si>
  <si>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</si>
  <si>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</si>
  <si>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曲靖教育体育编辑出版用照相机</t>
  </si>
  <si>
    <t>A0202050104 专用照相机</t>
  </si>
  <si>
    <t>台</t>
  </si>
  <si>
    <t>曲靖教育体育编辑出版用台式电脑</t>
  </si>
  <si>
    <t>A02010104 台式计算机</t>
  </si>
  <si>
    <t>计算机</t>
  </si>
  <si>
    <t>办公桌</t>
  </si>
  <si>
    <t>A060205 木制台、桌类</t>
  </si>
  <si>
    <t>张</t>
  </si>
  <si>
    <t>照相机</t>
  </si>
  <si>
    <t>A0202050101 数字照相机</t>
  </si>
  <si>
    <t>办公椅</t>
  </si>
  <si>
    <t>A060302 木骨架为主的椅凳类</t>
  </si>
  <si>
    <t>把</t>
  </si>
  <si>
    <t>被服</t>
  </si>
  <si>
    <t>A07030201 床褥单</t>
  </si>
  <si>
    <t>元</t>
  </si>
  <si>
    <t>发电机</t>
  </si>
  <si>
    <t>A02060101 发电机</t>
  </si>
  <si>
    <t>乐器</t>
  </si>
  <si>
    <t>A033799 其他娱乐设备</t>
  </si>
  <si>
    <t>学生课桌椅</t>
  </si>
  <si>
    <t>热水泵</t>
  </si>
  <si>
    <t>A02051999 其他泵</t>
  </si>
  <si>
    <t>学生台式电脑</t>
  </si>
  <si>
    <t>A02010199 其他计算机设备</t>
  </si>
  <si>
    <t>多媒体一体机</t>
  </si>
  <si>
    <t>LED大屏</t>
  </si>
  <si>
    <t>服务器</t>
  </si>
  <si>
    <t>A02010201 路由器</t>
  </si>
  <si>
    <t>学生宿舍用床</t>
  </si>
  <si>
    <t>A060102 钢塑床类</t>
  </si>
  <si>
    <t>台式电脑</t>
  </si>
  <si>
    <t>图书馆陈列架</t>
  </si>
  <si>
    <t>A0699 其他家具用具</t>
  </si>
  <si>
    <t>C1204 物业管理服务</t>
  </si>
  <si>
    <t>图书</t>
  </si>
  <si>
    <t>A05010101 书籍、课本</t>
  </si>
  <si>
    <t>批</t>
  </si>
  <si>
    <t>LED显示屏</t>
  </si>
  <si>
    <t>A020207 LED显示屏</t>
  </si>
  <si>
    <t>幼儿小床</t>
  </si>
  <si>
    <t>A060104 木制床类</t>
  </si>
  <si>
    <t>复印机</t>
  </si>
  <si>
    <t>A020201 复印机</t>
  </si>
  <si>
    <t>幼儿玩教具</t>
  </si>
  <si>
    <t>A020299 其他办公设备</t>
  </si>
  <si>
    <t>教学一体机</t>
  </si>
  <si>
    <t>监控设备</t>
  </si>
  <si>
    <t>A02091107 视频监控设备</t>
  </si>
  <si>
    <t>幼儿功能室改造</t>
  </si>
  <si>
    <t>A060201 钢木台、桌类</t>
  </si>
  <si>
    <t>安保设备</t>
  </si>
  <si>
    <t>A032299 其他安全生产设备</t>
  </si>
  <si>
    <t>触控一体机</t>
  </si>
  <si>
    <t>A020208 触控一体机</t>
  </si>
  <si>
    <t>台式计算机</t>
  </si>
  <si>
    <t>A060301 金属骨架为主的椅凳类</t>
  </si>
  <si>
    <t>三人沙发</t>
  </si>
  <si>
    <t>A060401 金属骨架沙发类</t>
  </si>
  <si>
    <t>笔记本电脑</t>
  </si>
  <si>
    <t>A02010105 便携式计算机</t>
  </si>
  <si>
    <t>单人沙发</t>
  </si>
  <si>
    <t>打印机</t>
  </si>
  <si>
    <t>A02021001 速印机</t>
  </si>
  <si>
    <t>A3彩色打印机</t>
  </si>
  <si>
    <t>A0201060102 激光打印机</t>
  </si>
  <si>
    <t>会议录播系统</t>
  </si>
  <si>
    <t>A02080899 其他视频会议系统设备</t>
  </si>
  <si>
    <t>项</t>
  </si>
  <si>
    <t>A4打印机</t>
  </si>
  <si>
    <t>户外场地、足球场沙水区等改造</t>
  </si>
  <si>
    <t>B0899 其他建筑物、构筑物修缮</t>
  </si>
  <si>
    <t>校园网络</t>
  </si>
  <si>
    <t>A0201020299 其他交换设备</t>
  </si>
  <si>
    <t>交互书写屏</t>
  </si>
  <si>
    <t>装订机</t>
  </si>
  <si>
    <t>A02021003 装订机</t>
  </si>
  <si>
    <t>园区监控</t>
  </si>
  <si>
    <t>人脸识别系统</t>
  </si>
  <si>
    <t>A3打印机</t>
  </si>
  <si>
    <t>训练器材采购</t>
  </si>
  <si>
    <t>A033699 其他体育设备</t>
  </si>
  <si>
    <t>教练员服装采购</t>
  </si>
  <si>
    <t>A07030103 普通服装</t>
  </si>
  <si>
    <t>运动员服装采购</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</si>
  <si>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</si>
  <si>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</si>
  <si>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</si>
  <si>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</si>
  <si>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</si>
  <si>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</si>
  <si>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</si>
  <si>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</si>
  <si>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说明：曲靖市教育体育局无政府购买服务预算，故此表为空。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</si>
  <si>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</si>
  <si>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</si>
  <si>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</si>
  <si>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</si>
  <si>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</si>
  <si>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</si>
  <si>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</si>
  <si>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</si>
  <si>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</si>
  <si>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</si>
  <si>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</si>
  <si>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</si>
  <si>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</si>
  <si>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</si>
  <si>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农村义务教育学生营养改善计划对下补助资金</t>
  </si>
  <si>
    <t xml:space="preserve">    特殊教育学校公用经费</t>
  </si>
  <si>
    <t xml:space="preserve">    中等职业学校国家助学金对下补助资金</t>
  </si>
  <si>
    <t xml:space="preserve">    城乡初中生均公用经费对下补助资金</t>
  </si>
  <si>
    <t xml:space="preserve">    农村义务教育寄宿生生活补助对下专项资金</t>
  </si>
  <si>
    <t xml:space="preserve">    普通高中建档立卡困难学生对下补助资金</t>
  </si>
  <si>
    <t xml:space="preserve">    中等职业教育学校免学费下级补助资金</t>
  </si>
  <si>
    <t xml:space="preserve">    城乡小学生均公用经费对下补助资金</t>
  </si>
  <si>
    <t xml:space="preserve">    学前教育家庭经济困难学生对下补助资金</t>
  </si>
  <si>
    <t xml:space="preserve">    普通高中公用经费</t>
  </si>
  <si>
    <t xml:space="preserve">    普高建档立卡贫困生生活对下补助资金</t>
  </si>
  <si>
    <t xml:space="preserve">    普通高中国家助学金对下补助资金</t>
  </si>
  <si>
    <t xml:space="preserve">    曲靖市学前教育三年行动计划市级配套经费</t>
  </si>
  <si>
    <t xml:space="preserve">    100人以下校点补充公用经费补助资金</t>
  </si>
  <si>
    <r>
      <rPr>
        <sz val="24"/>
        <color rgb="FF000000"/>
        <rFont val="宋体"/>
        <charset val="134"/>
      </rPr>
      <t>17.</t>
    </r>
    <r>
      <rPr>
        <sz val="24"/>
        <rFont val="宋体"/>
        <charset val="134"/>
      </rPr>
      <t>市</t>
    </r>
    <r>
      <rPr>
        <sz val="24"/>
        <color rgb="FF000000"/>
        <rFont val="宋体"/>
        <charset val="134"/>
      </rPr>
      <t>对下转移支付绩效目标表</t>
    </r>
  </si>
  <si>
    <t xml:space="preserve">根据《国务院办公厅关于实施农村义务教育学生营养改善计划的意见》和《云南省人民政府办公厅关于农村义务教育学生营养改善计划的实施意见》要求，使麒麟区、经开区、马龙区、沾益区、富源县、陆良县的354988名义务教育阶段学生享受农村义务教育营养改善计划。      
</t>
  </si>
  <si>
    <t>接受补助学生家长对膳食营养补助满意度。</t>
  </si>
  <si>
    <t>按生均4元标准对农村义务教育学生进行营养改善计划补助</t>
  </si>
  <si>
    <t>年内完成农村义务教育学生营养改善计划</t>
  </si>
  <si>
    <t>2021年12月</t>
  </si>
  <si>
    <t>在规定时间内完成农村义务教育学生营养改善计划</t>
  </si>
  <si>
    <t>提高农村学生健康水平</t>
  </si>
  <si>
    <t>通过项目的开展，改善农村学校学生营养状况，提高农村学生健康水平</t>
  </si>
  <si>
    <t>全面完成农村义务教育学生营养改善计划</t>
  </si>
  <si>
    <t>按政策规定全面完成农村义务教育学生营养改善计划</t>
  </si>
  <si>
    <t>学生享受营养改善计划政策补助人数</t>
  </si>
  <si>
    <t>350000</t>
  </si>
  <si>
    <t>对麒麟区、经开区、沾益区、马龙区、陆良县、富源县的354988名农村义务教育阶段学生进行补助。</t>
  </si>
  <si>
    <t>补助县市区</t>
  </si>
  <si>
    <t xml:space="preserve">对麒麟区、经开区、沾益区、马龙区、陆良县、富源县6个县（市、区）的农村义务教育阶段学生进行补助。
</t>
  </si>
  <si>
    <t xml:space="preserve">以2019-2020年度教育事业统计报表中特殊教育学校实际在校学生人数和义务教育学校随班就读残疾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
</t>
  </si>
  <si>
    <t>特殊教育学校公用经费覆盖率</t>
  </si>
  <si>
    <t xml:space="preserve">6000元/生.年 ，按照中央80%、、市级1.8%的比例分担 </t>
  </si>
  <si>
    <t>对补助学校学生及家长民意调查统计</t>
  </si>
  <si>
    <t>6000元/生.年 ，按照中央80%、、市级1.8%的比例分担</t>
  </si>
  <si>
    <t>3113</t>
  </si>
  <si>
    <t>根据曲靖市特殊教育学校年度教育事业统计报表学生人数确定</t>
  </si>
  <si>
    <t xml:space="preserve">及时拨付资金，确保学校正常运转和助学金按时发放；确保每一位符合条件的学生及时足额领取到国家助学金      
</t>
  </si>
  <si>
    <t xml:space="preserve">对中等职业学校农村家庭经济困难和涉农专业学生助学金从根本上解决好农村家庭经济困难学生和涉农专业学生就学问题，是构建社会主义和谐社会的基本要求，是解决人民群众最关心，最直接、最现实的惠民政策的主要内容，也是公共财政义不容辞的主要责任。 </t>
  </si>
  <si>
    <t xml:space="preserve">义务教育是教育工作的重中之重，在全面建成小康社会进程中具有基础性、先导性和全局性重要作用。我省自2008年实施农村义务教育经费保障机制以来，义务教育逐步纳入公共财政保障范围，城乡免费义务教育全面实现，稳定增长的经费保障机制基本建立，九年义务教育全面普及，义务教育均衡发展水平不断提高。在整合农村义务教育经费保障机制和城市义务教育奖补政策的基础上，建立城乡统一、重在农村的义务教育经费保障机制，是教育领域健全城乡发展一体化体制机制的重大举措，有利于优化教育布局，实现城乡义务教育在更高层次的均衡发展，促进教育公平
</t>
  </si>
  <si>
    <t>217194</t>
  </si>
  <si>
    <t>学生培养质量提升率</t>
  </si>
  <si>
    <t>补助合规性</t>
  </si>
  <si>
    <t>教师培训人数</t>
  </si>
  <si>
    <t>在校教师人数</t>
  </si>
  <si>
    <t xml:space="preserve"> 受惠学生人数（在校生）</t>
  </si>
  <si>
    <t>补助资金及时性</t>
  </si>
  <si>
    <t xml:space="preserve">100 </t>
  </si>
  <si>
    <t xml:space="preserve">对城乡义务教育家庭经济困难学生小学按每生每年1000元标准给予补助，初中按每生每年1250元标准给予补助，资助面由现行的10%扩大到30%。
 </t>
  </si>
  <si>
    <t xml:space="preserve">受助学生、家长满意度（≥**%）
</t>
  </si>
  <si>
    <t>100000</t>
  </si>
  <si>
    <t xml:space="preserve">1、国家助学金。对普通高中建档立卡贫困户学生每生每年2500元标准给予一等国家助学金资助。               
2、加大政策宣传力度，做到家户喻晓，并做好跟踪调查。 
</t>
  </si>
  <si>
    <t xml:space="preserve">《曲靖市财政局 曲靖市教育局转发关于做好免除普通高中建档立卡家庭经济困难学生学杂费有关工作的通知》（曲财教[2016]116号）  </t>
  </si>
  <si>
    <t>资助经费及时发放率 （ 100%）</t>
  </si>
  <si>
    <t>资金到位后及时拨付发放，让困难学生切实享受免除学杂费政策</t>
  </si>
  <si>
    <t>800</t>
  </si>
  <si>
    <t>按各学校收费标准对困难学生免除学杂费</t>
  </si>
  <si>
    <t>减轻家庭经济贫困学生负担</t>
  </si>
  <si>
    <t>加强对家庭经济贫困学生补助，切实减轻困难学生生活负担</t>
  </si>
  <si>
    <t>资助标准达标率（100%）</t>
  </si>
  <si>
    <t>按规定标准100%给予符合条件的困难学生享受免除学杂费政策</t>
  </si>
  <si>
    <t>受助学生数</t>
  </si>
  <si>
    <t>10000</t>
  </si>
  <si>
    <t>按规定标准给予符合条件的困难学生享受免除学杂费政策</t>
  </si>
  <si>
    <t xml:space="preserve">《曲靖市财政局 曲靖市教育局转发关于做好免除普通高中建档立卡家庭经济困难学生学杂费有关工作的通知》（曲财教[2016]116号） </t>
  </si>
  <si>
    <t xml:space="preserve">及时拨付资金，确保学校正常运转和按时退换学费；确保每一位符合条件的学生都能享受免学费政策      
</t>
  </si>
  <si>
    <t xml:space="preserve">对中等职业学校农村家庭经济困难和涉农专业学生免学费补助从根本上解决好农村家庭经济困难学生和涉农专业学生就学问题，是构建社会主义和谐社会的基本要求，是解决人民群众最关心，最直接、最现实的惠民政策的主要内容，也是公共财政义不容辞的主要责任。 </t>
  </si>
  <si>
    <t xml:space="preserve">2000元/生/学年 
 </t>
  </si>
  <si>
    <t xml:space="preserve">义务教育是教育工作的重中之重，在全面建成小康社会进程中具有基础性、先导性和全局性重要作用。我省自2006年实施农村义务教育经费保障机制以来，义务教育逐步纳入公共财政保障范围，城乡免费义务教育全面实现，稳定增长的经费保障机制基本建立，九年义务教育全面普及，义务教育均衡发展水平不断提高。在整合农村义务教育经费保障机制和城市义务教育奖补政策的基础上，建立城乡统一、重在农村的义务教育经费保障机制，是教育领域健全城乡发展一体化体制机制的重大举措，有利于优化教育布局，实现城乡义务教育在更高层次的均衡发展，促进教育公平、提高教育质量；有利于深化财税体制改革，推动实现财政转移支付同农业转移人口市民化挂钩，促进劳动力合理流动，推动经济结构调整和产业转型升级；有利于促进基本公共服务均等化，构建社会主义和谐社会.
</t>
  </si>
  <si>
    <t>405100</t>
  </si>
  <si>
    <t xml:space="preserve">1、加强监督检查，归档存放。       2、促进全市教育公平均衡发展，与本市教育发展实际情况相匹配。
</t>
  </si>
  <si>
    <t>30000</t>
  </si>
  <si>
    <t xml:space="preserve">对建档立卡贫困户家庭经济困难学前教育儿童按每生每年300元标准给予省政府助学金资助，资助面由现行的10%扩大到30%。 </t>
  </si>
  <si>
    <t xml:space="preserve"> 建档立卡贫困户子女全程全部接受资助的比例（≥**%）
</t>
  </si>
  <si>
    <t xml:space="preserve">家长满意度
</t>
  </si>
  <si>
    <t>1.以2020年教育事业统计学生人数为依据，普通高中学校生均公用经费财政拨款标准不低于1500元/生.年执行。2.按照《曲靖市财政局 曲靖市教育局关于建立普通高中生均公用经费财政拨款制度的通知》（曲财教（2017）90号）要求，省级补助之外由市级财政全额承担；3.各县（区）足额落实配套资金，确保普通高中学校公用经费补助资金能够有效保障普通高中学校正常运转。</t>
  </si>
  <si>
    <t>全市接受高中教育学生人数</t>
  </si>
  <si>
    <t>92417</t>
  </si>
  <si>
    <t xml:space="preserve">《曲靖市财政局 曲靖市教育局关于建立普通高中生均公用经费财政拨款制度的通知》（曲财教（2017）90号）
 </t>
  </si>
  <si>
    <t>学生辍学率</t>
  </si>
  <si>
    <t>师生及家长满意度</t>
  </si>
  <si>
    <t>人均补助经费</t>
  </si>
  <si>
    <t>1200</t>
  </si>
  <si>
    <t xml:space="preserve">《曲靖市财政局 曲靖市教育局关于建立普通高中生均公用经费财政拨款制度的通知》（曲财教（2017）90号）
  </t>
  </si>
  <si>
    <t xml:space="preserve">全市高考学生上线率
 </t>
  </si>
  <si>
    <t>75</t>
  </si>
  <si>
    <t>1、加强监督检查，归档存放。                                     
2、促进全市教育公平均衡发展，与本市教育发展实际情况相匹配。</t>
  </si>
  <si>
    <t>发放及时率</t>
  </si>
  <si>
    <t>资金下达后及时发放</t>
  </si>
  <si>
    <t>受助学生准确率</t>
  </si>
  <si>
    <t xml:space="preserve">云教贷【2017】17号  云南省教育厅等四部门关于印发建档立卡贫困户学生精准资助实施方案和普通高中建档立卡贫困户家庭经济困难学生生活费补助实施方案的通知 </t>
  </si>
  <si>
    <t xml:space="preserve">云教贷【2017】17号  云南省教育厅等四部门关于印发建档立卡贫困户学生精准资助实施方案和普通高中建档立卡贫困户家庭经济困难学生生活费补助实施方案的通知  </t>
  </si>
  <si>
    <t>普通高中生活费受助学生数</t>
  </si>
  <si>
    <t>建档立卡贫困户子女生均资助标准</t>
  </si>
  <si>
    <t xml:space="preserve"> 建档立卡贫困户子女全程全部接受资助的比例（≥**%）</t>
  </si>
  <si>
    <t xml:space="preserve">"1、国家助学金。对普通高中建档立卡贫困户学生每生每年2500元标准给予一等国家助学金资助。               
2、加大政策宣传力度，做到家户喻晓，并做好跟踪调查。"      
</t>
  </si>
  <si>
    <t xml:space="preserve">云教贷【2017】17号  云南省教育厅等四部门关于印发建档立卡贫困户学生精准资助实施方案和普通高中建档立卡贫困户家庭经济困难学生生活费补助实施方案的通知
 </t>
  </si>
  <si>
    <t>年内完成普通高中国家助学金发放工作</t>
  </si>
  <si>
    <t>按规定在年内完成普通高中助学金发放工作</t>
  </si>
  <si>
    <t>资助学校数</t>
  </si>
  <si>
    <t>50</t>
  </si>
  <si>
    <t>对全市50所以上学校学生进行资助</t>
  </si>
  <si>
    <t xml:space="preserve">资助建档立卡贫困户子女人数（≥**人）
</t>
  </si>
  <si>
    <t>按资助标准100%完成资助工作</t>
  </si>
  <si>
    <t xml:space="preserve">建档立卡贫困户子女生均资助标准（**元/学年）
</t>
  </si>
  <si>
    <t>受助学生家长满意度（≥**%）</t>
  </si>
  <si>
    <t>云教贷【2017】17号</t>
  </si>
  <si>
    <t>及时发放资助经费</t>
  </si>
  <si>
    <t>人均资助金额</t>
  </si>
  <si>
    <t>按生均2500元/人标准资助</t>
  </si>
  <si>
    <t>《曲靖市人民政府关于加快学前教育发展的意见》（曲政发〔2012〕96号）曲靖市学前教育第三期学前教育行动计划(2018一2020年）（曲教〔2018〕56号）和各县（市）区学前教育发展规划。计算情况：2020年，根据中央资金下达预计建造标准化幼儿园14625㎡，市级财政按168元/㎡的标准，共需补助245.7万元，预计建造“班改幼”、“一村一幼”幼儿园41815㎡，市级财政按230.4元/㎡,共需补助963.4万元,2020年新建标准化幼儿园市级财政共需补助1209.1万元。</t>
  </si>
  <si>
    <t>师生及家长代表评价满意度</t>
  </si>
  <si>
    <t xml:space="preserve">充分考虑人口政策调整和城镇化进程的需要，因地制宜，优化幼儿园布局。重点支持集中连片特困地区、尤其是深度贫困地区发展学前教育，保障适龄儿童有更多机会就近接受学前教育，着力保基本、补短板、促公平。 </t>
  </si>
  <si>
    <t>基础设施建设质量达标率</t>
  </si>
  <si>
    <t>全市新建（改扩建）质量验收评估总体达90%以上</t>
  </si>
  <si>
    <t>新建改扩建幼儿园数量</t>
  </si>
  <si>
    <t>30</t>
  </si>
  <si>
    <t>全市新建（改扩建）幼儿园320所，全市学前三年毛入园率力争达85%以上，普惠性幼儿园覆盖率（公办幼儿园和普惠性民办幼儿园在园幼儿数占在园幼儿总数的比例）达到80%以上；实现“一村一幼、一乡一公办、一县一示范”的目标</t>
  </si>
  <si>
    <t>全市学前三年毛入园率力争达88%以上</t>
  </si>
  <si>
    <t>88</t>
  </si>
  <si>
    <t xml:space="preserve">义务教育是教育工作的重中之重，在全面建成小康社会进程中具有基础性，实施100人校点公用经费补助，是贯彻落实农村义务教育经费保障机制，促进城乡免费义务教育全面实现，稳定增长的经费保障机制基本建立，九年义务教育全面普及，义务教育均衡发展有效举措。在整合农村义务教育经费保障机制和城市义务教育奖补政策的基础上，建立城乡统一、重在农村的义务教育经费保障机制，实施100人以下校点公用经费补助，统筹城乡发展弥补义务教育短板的重大举措，有利于实现城乡义务教育均衡发展，促进教育公平，实施公用经费补助能持续改善100人校点办学条件，保障教育教育顺利开展，让全市更多偏远地区义务教育学生接受到更公平、普惠的义务教育带，促进偏远地区义务教育发展。      
</t>
  </si>
  <si>
    <t>对学生规模超过10人不足100人的村小学和教学点按照100人核定工作经费，改善办学条件和师资水平,学生小升初入学率达70%</t>
  </si>
  <si>
    <t xml:space="preserve"> 不足100人校点公用经费覆盖率</t>
  </si>
  <si>
    <t xml:space="preserve">对学生规模超过100人不小学和教学点按照100人核定工作经费，对学生规模不足10人的教学点按照30人核定工作经费。 </t>
  </si>
  <si>
    <t>对学生规模超过100人不小学和教学点按照100人核定工作经费，对学生规模不足10人的教学点按照30人核，及时拨付公用经费，保障学校运转。</t>
  </si>
  <si>
    <t>校点学生及家长满意度</t>
  </si>
  <si>
    <t xml:space="preserve"> 公用经费资金补助标准达标率</t>
  </si>
  <si>
    <t>对学生规模超过100人不足100人的村小学和教学点按照100人核定工作经费，对学生规模不足10人的教学点按照30人核定工作经费</t>
  </si>
  <si>
    <t>20516</t>
  </si>
  <si>
    <t>根据各学校不足100人校点核报数据汇总</t>
  </si>
  <si>
    <t>根据各学校不足100人校点教师数量办学水平。</t>
  </si>
  <si>
    <t>空补助学生人数</t>
  </si>
  <si>
    <t xml:space="preserve">20516
</t>
  </si>
  <si>
    <t>18.新增资产配置表</t>
  </si>
  <si>
    <t>资产类别</t>
  </si>
  <si>
    <t>资产分类代码.名称</t>
  </si>
  <si>
    <t>资产名称</t>
  </si>
  <si>
    <t>计量单位</t>
  </si>
  <si>
    <t>单价</t>
  </si>
  <si>
    <t>金额</t>
  </si>
  <si>
    <t>资金性质</t>
  </si>
  <si>
    <t>家具、用具、装具及动植物</t>
  </si>
  <si>
    <t>601030002 办公椅（处级及以下）</t>
  </si>
  <si>
    <t>211非税收入专户管理资金</t>
  </si>
  <si>
    <t>通用设备</t>
  </si>
  <si>
    <t>2020401 单反相机（含镜头）</t>
  </si>
  <si>
    <t>1111本级财力安排</t>
  </si>
  <si>
    <t>2010104 台式电脑</t>
  </si>
  <si>
    <t>601020002 办公桌（处级及以下）</t>
  </si>
  <si>
    <t>6020100 被服</t>
  </si>
  <si>
    <t>2010103 PC服务器</t>
  </si>
  <si>
    <t>pc服务器</t>
  </si>
  <si>
    <t>专用设备</t>
  </si>
  <si>
    <t>3700199 其他乐器</t>
  </si>
  <si>
    <t>6019900 其他家具用具</t>
  </si>
  <si>
    <t>2101599 其他泵</t>
  </si>
  <si>
    <t>2010199 其他计算机设备</t>
  </si>
  <si>
    <t>2200101 发电机</t>
  </si>
  <si>
    <t>6010600 架类</t>
  </si>
  <si>
    <t>图书陈列架</t>
  </si>
  <si>
    <t>图书、档案</t>
  </si>
  <si>
    <t>5010101 普通图书</t>
  </si>
  <si>
    <t>2020600 LED显示屏</t>
  </si>
  <si>
    <t>2019900 其他计算机设备及软件</t>
  </si>
  <si>
    <t>录播教室建设改造</t>
  </si>
  <si>
    <t>2029900 其他办公设备</t>
  </si>
  <si>
    <t>2010399 其他安全设备</t>
  </si>
  <si>
    <t>202010002 高速彩色复印机</t>
  </si>
  <si>
    <t>2321099 其他视频设备</t>
  </si>
  <si>
    <t>202010001 高速黑白复印机</t>
  </si>
  <si>
    <t>2010105 笔记本电脑</t>
  </si>
  <si>
    <t>601030004 桌前椅</t>
  </si>
  <si>
    <t>601040001 单人沙发</t>
  </si>
  <si>
    <t>座</t>
  </si>
  <si>
    <t>2020900 速印机</t>
  </si>
  <si>
    <t>601040002 三人沙发</t>
  </si>
  <si>
    <t>2020700 触控一体机</t>
  </si>
  <si>
    <t>3249900 其他安全生产设备</t>
  </si>
  <si>
    <t>压胚机</t>
  </si>
  <si>
    <t>2040102 案卷柜</t>
  </si>
  <si>
    <t>档案柜</t>
  </si>
  <si>
    <t>平方米</t>
  </si>
  <si>
    <t>2201103 室内照明灯具</t>
  </si>
  <si>
    <t>室内照明灯</t>
  </si>
  <si>
    <t>高低实木床</t>
  </si>
  <si>
    <t>餐桌</t>
  </si>
  <si>
    <t>3710200 径赛设备</t>
  </si>
  <si>
    <t>塑胶跑道</t>
  </si>
  <si>
    <t>2010508 移动存储设备</t>
  </si>
  <si>
    <t>移动硬盘</t>
  </si>
  <si>
    <t>2320999 其他电视设备</t>
  </si>
  <si>
    <t>电视机</t>
  </si>
  <si>
    <t>网络安全保护软件</t>
  </si>
  <si>
    <t>电脑</t>
  </si>
  <si>
    <t>3710399 其他球类设备</t>
  </si>
  <si>
    <t>教学用球类</t>
  </si>
  <si>
    <t>2010599 其他存储设备</t>
  </si>
  <si>
    <t>视频、照片储存电脑</t>
  </si>
  <si>
    <t>2321001 录像机</t>
  </si>
  <si>
    <t>录像机</t>
  </si>
  <si>
    <t>册</t>
  </si>
  <si>
    <t>学校安保设备</t>
  </si>
  <si>
    <t>2020300 传真机/多功能一体机</t>
  </si>
  <si>
    <t>多功能一体机</t>
  </si>
  <si>
    <t>201060104 A3彩色打印机</t>
  </si>
  <si>
    <t>201060103 A3黑白打印机</t>
  </si>
  <si>
    <t>201060101 A4黑白打印机</t>
  </si>
  <si>
    <t>2310899 其他视频会议系统设备</t>
  </si>
  <si>
    <t>2321007 视频监控设备</t>
  </si>
  <si>
    <t>2010299 其他网络设备</t>
  </si>
  <si>
    <t>小床</t>
  </si>
  <si>
    <t>5992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</si>
</sst>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62">
    <font>
      <sz val="9"/>
      <name val="微软雅黑"/>
      <charset val="1"/>
    </font>
    <font>
      <b/>
      <sz val="9"/>
      <name val="宋体"/>
      <charset val="134"/>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b/>
      <sz val="10"/>
      <color rgb="FF000000"/>
      <name val="宋体"/>
      <charset val="134"/>
    </font>
    <font>
      <b/>
      <sz val="9"/>
      <color rgb="FF000000"/>
      <name val="宋体"/>
      <charset val="134"/>
    </font>
    <font>
      <sz val="11"/>
      <name val="宋体"/>
      <charset val="134"/>
    </font>
    <font>
      <sz val="9"/>
      <name val="Arial"/>
      <charset val="1"/>
    </font>
    <font>
      <sz val="10"/>
      <name val="Arial"/>
      <charset val="1"/>
    </font>
    <font>
      <sz val="24"/>
      <color rgb="FF000000"/>
      <name val="宋体"/>
      <charset val="134"/>
    </font>
    <font>
      <sz val="19"/>
      <name val="宋体"/>
      <charset val="134"/>
    </font>
    <font>
      <sz val="30"/>
      <name val="宋体"/>
      <charset val="134"/>
    </font>
    <font>
      <sz val="19"/>
      <color rgb="FF000000"/>
      <name val="宋体"/>
      <charset val="134"/>
    </font>
    <font>
      <sz val="16"/>
      <color rgb="FF000000"/>
      <name val="宋体"/>
      <charset val="134"/>
    </font>
    <font>
      <sz val="34"/>
      <name val="宋体"/>
      <charset val="134"/>
    </font>
    <font>
      <b/>
      <sz val="10"/>
      <name val="Arial"/>
      <charset val="1"/>
    </font>
    <font>
      <sz val="15"/>
      <name val="仿宋_GB2312"/>
      <charset val="1"/>
    </font>
    <font>
      <b/>
      <sz val="10"/>
      <name val="宋体"/>
      <charset val="134"/>
    </font>
    <font>
      <sz val="10"/>
      <color rgb="FFFFFFFF"/>
      <name val="宋体"/>
      <charset val="134"/>
    </font>
    <font>
      <sz val="11"/>
      <color rgb="FFFFFFFF"/>
      <name val="宋体"/>
      <charset val="134"/>
    </font>
    <font>
      <sz val="24"/>
      <name val="宋体"/>
      <charset val="134"/>
    </font>
    <font>
      <sz val="9"/>
      <name val="宋体"/>
      <charset val="1"/>
    </font>
    <font>
      <sz val="9"/>
      <color rgb="FF000000"/>
      <name val="宋体"/>
      <charset val="1"/>
    </font>
    <font>
      <sz val="12"/>
      <name val="宋体"/>
      <charset val="134"/>
    </font>
    <font>
      <b/>
      <sz val="12"/>
      <name val="宋体"/>
      <charset val="134"/>
    </font>
    <font>
      <sz val="12"/>
      <color rgb="FF000000"/>
      <name val="宋体"/>
      <charset val="134"/>
    </font>
    <font>
      <sz val="11"/>
      <color indexed="8"/>
      <name val="宋体"/>
      <charset val="134"/>
    </font>
    <font>
      <sz val="9"/>
      <color indexed="8"/>
      <name val="宋体"/>
      <charset val="134"/>
    </font>
    <font>
      <sz val="10"/>
      <color theme="0"/>
      <name val="宋体"/>
      <charset val="134"/>
    </font>
    <font>
      <sz val="10"/>
      <color indexed="8"/>
      <name val="宋体"/>
      <charset val="134"/>
    </font>
    <font>
      <b/>
      <sz val="9"/>
      <name val="宋体"/>
      <charset val="1"/>
    </font>
    <font>
      <b/>
      <sz val="9"/>
      <color indexed="8"/>
      <name val="宋体"/>
      <charset val="134"/>
    </font>
    <font>
      <b/>
      <sz val="11"/>
      <color rgb="FF000000"/>
      <name val="宋体"/>
      <charset val="134"/>
    </font>
    <font>
      <sz val="9"/>
      <color theme="1"/>
      <name val="宋体"/>
      <charset val="134"/>
    </font>
    <font>
      <sz val="15"/>
      <color rgb="FF000000"/>
      <name val="仿宋_GB2312"/>
      <charset val="1"/>
    </font>
    <font>
      <sz val="18"/>
      <name val="宋体"/>
      <charset val="134"/>
    </font>
    <font>
      <sz val="11"/>
      <color theme="0"/>
      <name val="等线"/>
      <charset val="0"/>
      <scheme val="minor"/>
    </font>
    <font>
      <sz val="11"/>
      <color rgb="FF3F3F76"/>
      <name val="等线"/>
      <charset val="0"/>
      <scheme val="minor"/>
    </font>
    <font>
      <sz val="11"/>
      <color theme="1"/>
      <name val="等线"/>
      <charset val="134"/>
      <scheme val="minor"/>
    </font>
    <font>
      <sz val="11"/>
      <color theme="1"/>
      <name val="等线"/>
      <charset val="0"/>
      <scheme val="minor"/>
    </font>
    <font>
      <sz val="11"/>
      <color rgb="FF9C0006"/>
      <name val="等线"/>
      <charset val="0"/>
      <scheme val="minor"/>
    </font>
    <font>
      <b/>
      <sz val="11"/>
      <color theme="3"/>
      <name val="等线"/>
      <charset val="134"/>
      <scheme val="minor"/>
    </font>
    <font>
      <u/>
      <sz val="11"/>
      <color rgb="FF0000FF"/>
      <name val="等线"/>
      <charset val="0"/>
      <scheme val="minor"/>
    </font>
    <font>
      <b/>
      <sz val="11"/>
      <color theme="1"/>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sz val="9"/>
      <name val="微软雅黑"/>
      <charset val="134"/>
    </font>
  </fonts>
  <fills count="34">
    <fill>
      <patternFill patternType="none"/>
    </fill>
    <fill>
      <patternFill patternType="gray125"/>
    </fill>
    <fill>
      <patternFill patternType="solid">
        <fgColor rgb="FFFFFFFF"/>
        <bgColor rgb="FF000000"/>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top style="thin">
        <color auto="1"/>
      </top>
      <bottom style="thin">
        <color auto="1"/>
      </bottom>
      <diagonal/>
    </border>
    <border>
      <left style="thin">
        <color rgb="FF000000"/>
      </left>
      <right/>
      <top/>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top"/>
      <protection locked="0"/>
    </xf>
    <xf numFmtId="42" fontId="43" fillId="0" borderId="0" applyFont="0" applyFill="0" applyBorder="0" applyAlignment="0" applyProtection="0">
      <alignment vertical="center"/>
    </xf>
    <xf numFmtId="0" fontId="44" fillId="10" borderId="0" applyNumberFormat="0" applyBorder="0" applyAlignment="0" applyProtection="0">
      <alignment vertical="center"/>
    </xf>
    <xf numFmtId="0" fontId="42" fillId="4" borderId="24"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4" fillId="6" borderId="0" applyNumberFormat="0" applyBorder="0" applyAlignment="0" applyProtection="0">
      <alignment vertical="center"/>
    </xf>
    <xf numFmtId="0" fontId="45" fillId="11" borderId="0" applyNumberFormat="0" applyBorder="0" applyAlignment="0" applyProtection="0">
      <alignment vertical="center"/>
    </xf>
    <xf numFmtId="43" fontId="43" fillId="0" borderId="0" applyFont="0" applyFill="0" applyBorder="0" applyAlignment="0" applyProtection="0">
      <alignment vertical="center"/>
    </xf>
    <xf numFmtId="0" fontId="41" fillId="14" borderId="0" applyNumberFormat="0" applyBorder="0" applyAlignment="0" applyProtection="0">
      <alignment vertical="center"/>
    </xf>
    <xf numFmtId="0" fontId="47" fillId="0" borderId="0" applyNumberFormat="0" applyFill="0" applyBorder="0" applyAlignment="0" applyProtection="0">
      <alignment vertical="center"/>
    </xf>
    <xf numFmtId="9" fontId="43" fillId="0" borderId="0" applyFont="0" applyFill="0" applyBorder="0" applyAlignment="0" applyProtection="0">
      <alignment vertical="center"/>
    </xf>
    <xf numFmtId="0" fontId="49" fillId="0" borderId="0" applyNumberFormat="0" applyFill="0" applyBorder="0" applyAlignment="0" applyProtection="0">
      <alignment vertical="center"/>
    </xf>
    <xf numFmtId="0" fontId="43" fillId="18" borderId="26" applyNumberFormat="0" applyFont="0" applyAlignment="0" applyProtection="0">
      <alignment vertical="center"/>
    </xf>
    <xf numFmtId="0" fontId="41" fillId="9" borderId="0" applyNumberFormat="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7" applyNumberFormat="0" applyFill="0" applyAlignment="0" applyProtection="0">
      <alignment vertical="center"/>
    </xf>
    <xf numFmtId="0" fontId="54" fillId="0" borderId="27" applyNumberFormat="0" applyFill="0" applyAlignment="0" applyProtection="0">
      <alignment vertical="center"/>
    </xf>
    <xf numFmtId="0" fontId="41" fillId="22" borderId="0" applyNumberFormat="0" applyBorder="0" applyAlignment="0" applyProtection="0">
      <alignment vertical="center"/>
    </xf>
    <xf numFmtId="0" fontId="46" fillId="0" borderId="28" applyNumberFormat="0" applyFill="0" applyAlignment="0" applyProtection="0">
      <alignment vertical="center"/>
    </xf>
    <xf numFmtId="0" fontId="41" fillId="20" borderId="0" applyNumberFormat="0" applyBorder="0" applyAlignment="0" applyProtection="0">
      <alignment vertical="center"/>
    </xf>
    <xf numFmtId="0" fontId="55" fillId="23" borderId="29" applyNumberFormat="0" applyAlignment="0" applyProtection="0">
      <alignment vertical="center"/>
    </xf>
    <xf numFmtId="0" fontId="57" fillId="23" borderId="24" applyNumberFormat="0" applyAlignment="0" applyProtection="0">
      <alignment vertical="center"/>
    </xf>
    <xf numFmtId="0" fontId="58" fillId="25" borderId="31" applyNumberFormat="0" applyAlignment="0" applyProtection="0">
      <alignment vertical="center"/>
    </xf>
    <xf numFmtId="0" fontId="44" fillId="17" borderId="0" applyNumberFormat="0" applyBorder="0" applyAlignment="0" applyProtection="0">
      <alignment vertical="center"/>
    </xf>
    <xf numFmtId="0" fontId="41" fillId="19" borderId="0" applyNumberFormat="0" applyBorder="0" applyAlignment="0" applyProtection="0">
      <alignment vertical="center"/>
    </xf>
    <xf numFmtId="0" fontId="56" fillId="0" borderId="30" applyNumberFormat="0" applyFill="0" applyAlignment="0" applyProtection="0">
      <alignment vertical="center"/>
    </xf>
    <xf numFmtId="0" fontId="48" fillId="0" borderId="25" applyNumberFormat="0" applyFill="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44" fillId="30" borderId="0" applyNumberFormat="0" applyBorder="0" applyAlignment="0" applyProtection="0">
      <alignment vertical="center"/>
    </xf>
    <xf numFmtId="0" fontId="41" fillId="3" borderId="0" applyNumberFormat="0" applyBorder="0" applyAlignment="0" applyProtection="0">
      <alignment vertical="center"/>
    </xf>
    <xf numFmtId="0" fontId="44" fillId="24" borderId="0" applyNumberFormat="0" applyBorder="0" applyAlignment="0" applyProtection="0">
      <alignment vertical="center"/>
    </xf>
    <xf numFmtId="0" fontId="44" fillId="31" borderId="0" applyNumberFormat="0" applyBorder="0" applyAlignment="0" applyProtection="0">
      <alignment vertical="center"/>
    </xf>
    <xf numFmtId="0" fontId="44" fillId="13" borderId="0" applyNumberFormat="0" applyBorder="0" applyAlignment="0" applyProtection="0">
      <alignment vertical="center"/>
    </xf>
    <xf numFmtId="0" fontId="44" fillId="5"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4" fillId="16" borderId="0" applyNumberFormat="0" applyBorder="0" applyAlignment="0" applyProtection="0">
      <alignment vertical="center"/>
    </xf>
    <xf numFmtId="0" fontId="44" fillId="29" borderId="0" applyNumberFormat="0" applyBorder="0" applyAlignment="0" applyProtection="0">
      <alignment vertical="center"/>
    </xf>
    <xf numFmtId="0" fontId="41" fillId="32" borderId="0" applyNumberFormat="0" applyBorder="0" applyAlignment="0" applyProtection="0">
      <alignment vertical="center"/>
    </xf>
    <xf numFmtId="0" fontId="28" fillId="0" borderId="0"/>
    <xf numFmtId="0" fontId="44" fillId="15" borderId="0" applyNumberFormat="0" applyBorder="0" applyAlignment="0" applyProtection="0">
      <alignment vertical="center"/>
    </xf>
    <xf numFmtId="0" fontId="41" fillId="21" borderId="0" applyNumberFormat="0" applyBorder="0" applyAlignment="0" applyProtection="0">
      <alignment vertical="center"/>
    </xf>
    <xf numFmtId="0" fontId="41" fillId="7" borderId="0" applyNumberFormat="0" applyBorder="0" applyAlignment="0" applyProtection="0">
      <alignment vertical="center"/>
    </xf>
    <xf numFmtId="0" fontId="44" fillId="33" borderId="0" applyNumberFormat="0" applyBorder="0" applyAlignment="0" applyProtection="0">
      <alignment vertical="center"/>
    </xf>
    <xf numFmtId="0" fontId="41" fillId="28" borderId="0" applyNumberFormat="0" applyBorder="0" applyAlignment="0" applyProtection="0">
      <alignment vertical="center"/>
    </xf>
    <xf numFmtId="0" fontId="61" fillId="0" borderId="0">
      <alignment vertical="top"/>
      <protection locked="0"/>
    </xf>
    <xf numFmtId="0" fontId="2" fillId="0" borderId="0"/>
  </cellStyleXfs>
  <cellXfs count="358">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176" fontId="8" fillId="0" borderId="2" xfId="50" applyNumberFormat="1" applyFont="1" applyFill="1" applyBorder="1" applyAlignment="1" applyProtection="1">
      <alignment vertical="center" wrapText="1"/>
    </xf>
    <xf numFmtId="176" fontId="8" fillId="0" borderId="1" xfId="50" applyNumberFormat="1" applyFont="1" applyFill="1" applyBorder="1" applyAlignment="1" applyProtection="1">
      <alignment vertical="center" wrapText="1"/>
    </xf>
    <xf numFmtId="176" fontId="8" fillId="0" borderId="1" xfId="50" applyNumberFormat="1" applyFont="1" applyFill="1" applyBorder="1" applyAlignment="1" applyProtection="1">
      <alignment horizontal="center" vertical="center" wrapText="1"/>
    </xf>
    <xf numFmtId="0" fontId="8" fillId="0" borderId="3" xfId="50" applyNumberFormat="1" applyFont="1" applyFill="1" applyBorder="1" applyAlignment="1" applyProtection="1">
      <alignment horizontal="center" vertical="center" wrapText="1"/>
    </xf>
    <xf numFmtId="176" fontId="2" fillId="0" borderId="4" xfId="50" applyNumberFormat="1" applyFont="1" applyFill="1" applyBorder="1" applyAlignment="1" applyProtection="1">
      <alignment vertical="top"/>
      <protection locked="0"/>
    </xf>
    <xf numFmtId="176" fontId="2" fillId="0" borderId="5" xfId="50" applyNumberFormat="1" applyFont="1" applyFill="1" applyBorder="1" applyAlignment="1" applyProtection="1">
      <alignment vertical="center"/>
    </xf>
    <xf numFmtId="176" fontId="2" fillId="0" borderId="6" xfId="50" applyNumberFormat="1"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4" fillId="0" borderId="7" xfId="50" applyFont="1" applyFill="1" applyBorder="1" applyAlignment="1" applyProtection="1">
      <alignment horizontal="center" vertical="center" wrapText="1"/>
    </xf>
    <xf numFmtId="0" fontId="9" fillId="0" borderId="3" xfId="50" applyFont="1" applyFill="1" applyBorder="1" applyAlignment="1" applyProtection="1">
      <alignment horizontal="center" vertical="center" wrapText="1"/>
    </xf>
    <xf numFmtId="0" fontId="9" fillId="0" borderId="8" xfId="50" applyFont="1" applyFill="1" applyBorder="1" applyAlignment="1" applyProtection="1">
      <alignment horizontal="center" vertical="center" wrapText="1"/>
    </xf>
    <xf numFmtId="0" fontId="9" fillId="0" borderId="7" xfId="50" applyFont="1" applyFill="1" applyBorder="1" applyAlignment="1" applyProtection="1">
      <alignment horizontal="center" vertical="center" wrapText="1"/>
    </xf>
    <xf numFmtId="0" fontId="9" fillId="0" borderId="1"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wrapText="1"/>
    </xf>
    <xf numFmtId="176" fontId="10" fillId="0" borderId="3" xfId="50" applyNumberFormat="1" applyFont="1" applyFill="1" applyBorder="1" applyAlignment="1" applyProtection="1">
      <alignment horizontal="center" vertical="center" wrapText="1"/>
    </xf>
    <xf numFmtId="176" fontId="1" fillId="0" borderId="4" xfId="50" applyNumberFormat="1" applyFont="1" applyFill="1" applyBorder="1" applyAlignment="1" applyProtection="1">
      <alignment vertical="center"/>
      <protection locked="0"/>
    </xf>
    <xf numFmtId="0" fontId="10" fillId="0" borderId="7" xfId="50" applyFont="1" applyFill="1" applyBorder="1" applyAlignment="1" applyProtection="1">
      <alignment horizontal="center" vertical="center" wrapText="1"/>
    </xf>
    <xf numFmtId="0" fontId="11" fillId="0" borderId="0" xfId="50" applyFont="1" applyFill="1" applyBorder="1" applyAlignment="1" applyProtection="1">
      <alignment vertical="top"/>
      <protection locked="0"/>
    </xf>
    <xf numFmtId="0" fontId="12" fillId="0" borderId="0" xfId="50" applyFont="1" applyFill="1" applyBorder="1" applyAlignment="1" applyProtection="1"/>
    <xf numFmtId="0" fontId="13" fillId="0" borderId="0" xfId="50" applyFont="1" applyFill="1" applyBorder="1" applyAlignment="1" applyProtection="1"/>
    <xf numFmtId="0" fontId="14" fillId="0" borderId="0" xfId="50" applyFont="1" applyFill="1" applyBorder="1" applyAlignment="1" applyProtection="1">
      <alignment horizontal="center" vertical="center"/>
    </xf>
    <xf numFmtId="0" fontId="14"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1" fillId="0" borderId="0" xfId="50" applyFont="1" applyFill="1" applyBorder="1" applyAlignment="1" applyProtection="1">
      <alignment vertical="center"/>
    </xf>
    <xf numFmtId="0" fontId="4" fillId="0" borderId="1" xfId="50" applyFont="1" applyFill="1" applyBorder="1" applyAlignment="1" applyProtection="1">
      <alignment horizontal="center" vertical="center"/>
      <protection locked="0"/>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vertical="center" wrapText="1"/>
      <protection locked="0"/>
    </xf>
    <xf numFmtId="0" fontId="7" fillId="0" borderId="2" xfId="50" applyFont="1" applyFill="1" applyBorder="1" applyAlignment="1" applyProtection="1">
      <alignment vertical="center" wrapText="1"/>
    </xf>
    <xf numFmtId="0" fontId="2" fillId="0" borderId="5" xfId="50" applyFont="1" applyFill="1" applyBorder="1" applyAlignment="1" applyProtection="1">
      <alignment vertical="center"/>
    </xf>
    <xf numFmtId="0" fontId="2" fillId="0" borderId="6" xfId="50" applyFont="1" applyFill="1" applyBorder="1" applyAlignment="1" applyProtection="1">
      <alignment vertical="center"/>
    </xf>
    <xf numFmtId="0" fontId="2" fillId="0" borderId="0" xfId="50" applyFont="1" applyFill="1" applyBorder="1" applyAlignment="1" applyProtection="1"/>
    <xf numFmtId="0" fontId="8" fillId="0" borderId="0" xfId="50" applyFont="1" applyFill="1" applyBorder="1" applyAlignment="1" applyProtection="1">
      <alignment horizontal="right" vertical="center"/>
    </xf>
    <xf numFmtId="0" fontId="15"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6" xfId="50" applyFont="1" applyFill="1" applyBorder="1" applyAlignment="1" applyProtection="1">
      <alignment horizontal="center" vertical="center"/>
    </xf>
    <xf numFmtId="0" fontId="4" fillId="0" borderId="5" xfId="50" applyFont="1" applyFill="1" applyBorder="1" applyAlignment="1" applyProtection="1">
      <alignment horizontal="center" vertical="center"/>
    </xf>
    <xf numFmtId="0" fontId="4" fillId="0" borderId="9"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xf>
    <xf numFmtId="176" fontId="3" fillId="0" borderId="4" xfId="50" applyNumberFormat="1" applyFont="1" applyFill="1" applyBorder="1" applyAlignment="1" applyProtection="1">
      <alignment vertical="top"/>
    </xf>
    <xf numFmtId="176" fontId="3" fillId="0" borderId="4" xfId="50" applyNumberFormat="1" applyFont="1" applyFill="1" applyBorder="1" applyAlignment="1" applyProtection="1">
      <alignment vertical="center"/>
    </xf>
    <xf numFmtId="176" fontId="3" fillId="0" borderId="4" xfId="50" applyNumberFormat="1" applyFont="1" applyFill="1" applyBorder="1" applyAlignment="1" applyProtection="1">
      <alignment vertical="center"/>
      <protection locked="0"/>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4" fillId="0" borderId="10" xfId="50" applyFont="1" applyFill="1" applyBorder="1" applyAlignment="1" applyProtection="1">
      <alignment horizontal="center" vertical="center"/>
    </xf>
    <xf numFmtId="0" fontId="4" fillId="0" borderId="3"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xf>
    <xf numFmtId="176" fontId="3" fillId="0" borderId="11" xfId="50" applyNumberFormat="1" applyFont="1" applyFill="1" applyBorder="1" applyAlignment="1" applyProtection="1">
      <alignment vertical="top"/>
    </xf>
    <xf numFmtId="4" fontId="4" fillId="0" borderId="4" xfId="50" applyNumberFormat="1" applyFont="1" applyFill="1" applyBorder="1" applyAlignment="1" applyProtection="1">
      <alignment vertical="center"/>
    </xf>
    <xf numFmtId="0" fontId="2" fillId="0" borderId="4" xfId="50" applyFont="1" applyFill="1" applyBorder="1" applyAlignment="1" applyProtection="1"/>
    <xf numFmtId="0" fontId="16"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7" fillId="0" borderId="0" xfId="50" applyFont="1" applyFill="1" applyAlignment="1" applyProtection="1">
      <alignment horizontal="center" vertical="center"/>
    </xf>
    <xf numFmtId="0" fontId="11" fillId="0" borderId="0" xfId="50" applyFont="1" applyFill="1" applyBorder="1" applyAlignment="1" applyProtection="1">
      <alignment wrapText="1"/>
    </xf>
    <xf numFmtId="0" fontId="3" fillId="0" borderId="9"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9" xfId="50" applyFont="1" applyFill="1" applyBorder="1" applyAlignment="1" applyProtection="1">
      <alignment vertical="center" wrapText="1"/>
      <protection locked="0"/>
    </xf>
    <xf numFmtId="0" fontId="4" fillId="0" borderId="4" xfId="50" applyFont="1" applyFill="1" applyBorder="1" applyAlignment="1" applyProtection="1">
      <alignment vertical="center" wrapText="1"/>
      <protection locked="0"/>
    </xf>
    <xf numFmtId="0" fontId="4" fillId="0" borderId="7" xfId="50" applyFont="1" applyFill="1" applyBorder="1" applyAlignment="1" applyProtection="1">
      <alignment vertical="center"/>
      <protection locked="0"/>
    </xf>
    <xf numFmtId="0" fontId="4" fillId="0" borderId="1" xfId="50" applyFont="1" applyFill="1" applyBorder="1" applyAlignment="1" applyProtection="1">
      <alignment vertical="center"/>
      <protection locked="0"/>
    </xf>
    <xf numFmtId="0" fontId="4" fillId="0" borderId="6" xfId="50" applyFont="1" applyFill="1" applyBorder="1" applyAlignment="1" applyProtection="1">
      <alignment vertical="center" wrapText="1"/>
    </xf>
    <xf numFmtId="0" fontId="4" fillId="0" borderId="7" xfId="50" applyFont="1" applyFill="1" applyBorder="1" applyAlignment="1" applyProtection="1">
      <alignment horizontal="center" vertical="center"/>
    </xf>
    <xf numFmtId="0" fontId="8"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4" fillId="0" borderId="10"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1"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4" fillId="0" borderId="16"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protection locked="0"/>
    </xf>
    <xf numFmtId="0" fontId="4" fillId="0" borderId="17"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3" fillId="0" borderId="17" xfId="50" applyFont="1" applyFill="1" applyBorder="1" applyAlignment="1" applyProtection="1">
      <alignment horizontal="center" vertical="center" wrapText="1"/>
      <protection locked="0"/>
    </xf>
    <xf numFmtId="0" fontId="19" fillId="0" borderId="0" xfId="50" applyFont="1" applyFill="1" applyBorder="1" applyAlignment="1" applyProtection="1">
      <alignment vertical="top"/>
      <protection locked="0"/>
    </xf>
    <xf numFmtId="0" fontId="20" fillId="0" borderId="0" xfId="50" applyFont="1" applyFill="1" applyBorder="1" applyAlignment="1" applyProtection="1"/>
    <xf numFmtId="0" fontId="3" fillId="0" borderId="2"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0" xfId="50" applyFont="1" applyFill="1" applyAlignment="1" applyProtection="1">
      <alignment horizontal="center" vertical="center" wrapText="1"/>
    </xf>
    <xf numFmtId="0" fontId="4" fillId="0" borderId="15" xfId="50" applyFont="1" applyFill="1" applyBorder="1" applyAlignment="1" applyProtection="1">
      <alignment horizontal="center" vertical="center"/>
    </xf>
    <xf numFmtId="0" fontId="4" fillId="0" borderId="15" xfId="50" applyFont="1" applyFill="1" applyBorder="1" applyAlignment="1" applyProtection="1">
      <alignment horizontal="center" vertical="center"/>
      <protection locked="0"/>
    </xf>
    <xf numFmtId="0" fontId="4" fillId="0" borderId="4" xfId="50" applyFont="1" applyFill="1" applyBorder="1" applyAlignment="1" applyProtection="1">
      <alignment vertical="center" wrapText="1"/>
    </xf>
    <xf numFmtId="4" fontId="4" fillId="0" borderId="4" xfId="50" applyNumberFormat="1" applyFont="1" applyFill="1" applyBorder="1" applyAlignment="1" applyProtection="1">
      <alignment vertical="center"/>
      <protection locked="0"/>
    </xf>
    <xf numFmtId="176" fontId="4" fillId="0" borderId="4" xfId="50" applyNumberFormat="1" applyFont="1" applyFill="1" applyBorder="1" applyAlignment="1" applyProtection="1"/>
    <xf numFmtId="176" fontId="4" fillId="0" borderId="4" xfId="50" applyNumberFormat="1" applyFont="1" applyFill="1" applyBorder="1" applyAlignment="1" applyProtection="1">
      <protection locked="0"/>
    </xf>
    <xf numFmtId="0" fontId="13" fillId="0" borderId="0" xfId="50" applyFont="1" applyFill="1" applyBorder="1" applyAlignment="1" applyProtection="1">
      <alignment vertical="top"/>
    </xf>
    <xf numFmtId="0" fontId="7" fillId="0" borderId="0" xfId="50" applyFont="1" applyFill="1" applyBorder="1" applyAlignment="1" applyProtection="1">
      <protection locked="0"/>
    </xf>
    <xf numFmtId="4" fontId="4" fillId="0" borderId="15" xfId="50" applyNumberFormat="1" applyFont="1" applyFill="1" applyBorder="1" applyAlignment="1" applyProtection="1">
      <alignment vertical="center"/>
      <protection locked="0"/>
    </xf>
    <xf numFmtId="4" fontId="4" fillId="0" borderId="16" xfId="50" applyNumberFormat="1" applyFont="1" applyFill="1" applyBorder="1" applyAlignment="1" applyProtection="1">
      <alignment vertical="center"/>
      <protection locked="0"/>
    </xf>
    <xf numFmtId="0" fontId="3" fillId="0" borderId="4" xfId="50" applyFont="1" applyFill="1" applyBorder="1" applyAlignment="1" applyProtection="1"/>
    <xf numFmtId="0" fontId="12" fillId="0" borderId="4" xfId="50" applyFont="1" applyFill="1" applyBorder="1" applyAlignment="1" applyProtection="1"/>
    <xf numFmtId="0" fontId="13" fillId="0" borderId="4" xfId="50" applyFont="1" applyFill="1" applyBorder="1" applyAlignment="1" applyProtection="1"/>
    <xf numFmtId="0" fontId="7" fillId="0" borderId="0" xfId="50" applyFont="1" applyFill="1" applyBorder="1" applyAlignment="1" applyProtection="1">
      <alignment horizontal="right"/>
    </xf>
    <xf numFmtId="176" fontId="4" fillId="0" borderId="19" xfId="50" applyNumberFormat="1" applyFont="1" applyFill="1" applyBorder="1" applyAlignment="1" applyProtection="1">
      <protection locked="0"/>
    </xf>
    <xf numFmtId="0" fontId="3" fillId="0" borderId="4" xfId="50" applyFont="1" applyFill="1" applyBorder="1" applyAlignment="1" applyProtection="1">
      <alignment vertical="top"/>
      <protection locked="0"/>
    </xf>
    <xf numFmtId="0" fontId="10" fillId="0" borderId="4" xfId="50" applyFont="1" applyFill="1" applyBorder="1" applyAlignment="1" applyProtection="1">
      <alignment horizontal="center" vertical="center"/>
    </xf>
    <xf numFmtId="0" fontId="10" fillId="0" borderId="4" xfId="50" applyFont="1" applyFill="1" applyBorder="1" applyAlignment="1" applyProtection="1">
      <alignment horizontal="left" vertical="center"/>
    </xf>
    <xf numFmtId="0" fontId="10" fillId="0" borderId="4" xfId="50" applyFont="1" applyFill="1" applyBorder="1" applyAlignment="1" applyProtection="1">
      <alignment horizontal="right" vertical="center"/>
    </xf>
    <xf numFmtId="4" fontId="10" fillId="0" borderId="4" xfId="50" applyNumberFormat="1" applyFont="1" applyFill="1" applyBorder="1" applyAlignment="1" applyProtection="1">
      <alignment vertical="center"/>
      <protection locked="0"/>
    </xf>
    <xf numFmtId="176" fontId="10" fillId="0" borderId="4" xfId="50" applyNumberFormat="1" applyFont="1" applyFill="1" applyBorder="1" applyAlignment="1" applyProtection="1"/>
    <xf numFmtId="0" fontId="21" fillId="0" borderId="0" xfId="0" applyFont="1" applyAlignment="1">
      <alignment horizontal="justify" vertical="top"/>
      <protection locked="0"/>
    </xf>
    <xf numFmtId="0" fontId="0" fillId="0" borderId="0" xfId="0">
      <alignment vertical="top"/>
      <protection locked="0"/>
    </xf>
    <xf numFmtId="0" fontId="22" fillId="0" borderId="4" xfId="50" applyFont="1" applyFill="1" applyBorder="1" applyAlignment="1" applyProtection="1"/>
    <xf numFmtId="0" fontId="20" fillId="0" borderId="4" xfId="50" applyFont="1" applyFill="1" applyBorder="1" applyAlignment="1" applyProtection="1"/>
    <xf numFmtId="0" fontId="1" fillId="0" borderId="4" xfId="50" applyFont="1" applyFill="1" applyBorder="1" applyAlignment="1" applyProtection="1">
      <alignment vertical="top"/>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2" xfId="50" applyNumberFormat="1"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xf>
    <xf numFmtId="49" fontId="4" fillId="0" borderId="5" xfId="50" applyNumberFormat="1" applyFont="1" applyFill="1" applyBorder="1" applyAlignment="1" applyProtection="1">
      <alignment horizontal="center" vertical="center" wrapText="1"/>
    </xf>
    <xf numFmtId="0" fontId="4" fillId="0" borderId="20" xfId="0" applyFont="1" applyFill="1" applyBorder="1" applyAlignment="1" applyProtection="1">
      <alignment horizontal="left" vertical="center"/>
    </xf>
    <xf numFmtId="0" fontId="7" fillId="0" borderId="0" xfId="0" applyFont="1" applyFill="1" applyAlignment="1" applyProtection="1">
      <alignment horizontal="center" vertical="center"/>
    </xf>
    <xf numFmtId="49" fontId="2" fillId="0" borderId="0" xfId="50" applyNumberFormat="1" applyFont="1" applyFill="1" applyBorder="1" applyAlignment="1" applyProtection="1"/>
    <xf numFmtId="49" fontId="23" fillId="0" borderId="0" xfId="50" applyNumberFormat="1" applyFont="1" applyFill="1" applyBorder="1" applyAlignment="1" applyProtection="1"/>
    <xf numFmtId="0" fontId="23"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4" fillId="0" borderId="0"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xf>
    <xf numFmtId="0" fontId="4" fillId="0" borderId="1" xfId="50" applyFont="1" applyFill="1" applyBorder="1" applyAlignment="1" applyProtection="1">
      <alignment vertical="center" wrapText="1"/>
    </xf>
    <xf numFmtId="0" fontId="4" fillId="0" borderId="3" xfId="50" applyFont="1" applyFill="1" applyBorder="1" applyAlignment="1" applyProtection="1">
      <alignment vertical="center" wrapText="1"/>
    </xf>
    <xf numFmtId="176" fontId="4" fillId="0" borderId="4" xfId="50" applyNumberFormat="1" applyFont="1" applyFill="1" applyBorder="1" applyAlignment="1" applyProtection="1">
      <alignment vertical="center"/>
      <protection locked="0"/>
    </xf>
    <xf numFmtId="0" fontId="1" fillId="0" borderId="3" xfId="50" applyFont="1" applyFill="1" applyBorder="1" applyAlignment="1" applyProtection="1">
      <alignment horizontal="center" vertical="center"/>
    </xf>
    <xf numFmtId="0" fontId="1" fillId="0" borderId="8" xfId="50" applyFont="1" applyFill="1" applyBorder="1" applyAlignment="1" applyProtection="1">
      <alignment horizontal="center" vertical="center"/>
    </xf>
    <xf numFmtId="176" fontId="1" fillId="0" borderId="4" xfId="50" applyNumberFormat="1" applyFont="1" applyFill="1" applyBorder="1" applyAlignment="1" applyProtection="1">
      <alignment vertical="top"/>
    </xf>
    <xf numFmtId="176" fontId="10" fillId="0" borderId="4" xfId="50" applyNumberFormat="1" applyFont="1" applyFill="1" applyBorder="1" applyAlignment="1" applyProtection="1">
      <alignment vertical="center"/>
      <protection locked="0"/>
    </xf>
    <xf numFmtId="0" fontId="25" fillId="0" borderId="0" xfId="50" applyFont="1" applyFill="1" applyBorder="1" applyAlignment="1" applyProtection="1">
      <alignment vertical="top"/>
      <protection locked="0"/>
    </xf>
    <xf numFmtId="0" fontId="26" fillId="0" borderId="1" xfId="50" applyFont="1" applyFill="1" applyBorder="1" applyAlignment="1" applyProtection="1">
      <alignment vertical="center" wrapText="1"/>
    </xf>
    <xf numFmtId="0" fontId="27" fillId="0" borderId="1" xfId="50" applyFont="1" applyFill="1" applyBorder="1" applyAlignment="1" applyProtection="1">
      <alignment vertical="center" wrapText="1"/>
      <protection locked="0"/>
    </xf>
    <xf numFmtId="0" fontId="27" fillId="0" borderId="1" xfId="50" applyFont="1" applyFill="1" applyBorder="1" applyAlignment="1" applyProtection="1">
      <alignment vertical="center" wrapText="1"/>
    </xf>
    <xf numFmtId="0" fontId="27" fillId="0" borderId="2" xfId="50" applyFont="1" applyFill="1" applyBorder="1" applyAlignment="1" applyProtection="1">
      <alignment vertical="center" wrapText="1"/>
    </xf>
    <xf numFmtId="0" fontId="26" fillId="0" borderId="5" xfId="50" applyFont="1" applyFill="1" applyBorder="1" applyAlignment="1" applyProtection="1">
      <alignment vertical="center"/>
    </xf>
    <xf numFmtId="0" fontId="26" fillId="0" borderId="6" xfId="50" applyFont="1" applyFill="1" applyBorder="1" applyAlignment="1" applyProtection="1">
      <alignment vertical="center"/>
    </xf>
    <xf numFmtId="0" fontId="26" fillId="0" borderId="1" xfId="50" applyFont="1" applyFill="1" applyBorder="1" applyAlignment="1" applyProtection="1">
      <alignment vertical="center"/>
    </xf>
    <xf numFmtId="0" fontId="26" fillId="0" borderId="1" xfId="50" applyFont="1" applyFill="1" applyBorder="1" applyAlignment="1" applyProtection="1">
      <alignment vertical="top"/>
      <protection locked="0"/>
    </xf>
    <xf numFmtId="0" fontId="20" fillId="0" borderId="0" xfId="50" applyFont="1" applyFill="1" applyBorder="1" applyAlignment="1" applyProtection="1">
      <alignment vertical="top"/>
    </xf>
    <xf numFmtId="0" fontId="11" fillId="0" borderId="0" xfId="50" applyFont="1" applyFill="1" applyBorder="1" applyAlignment="1" applyProtection="1">
      <alignment horizontal="left" vertical="center"/>
      <protection locked="0"/>
    </xf>
    <xf numFmtId="0" fontId="11" fillId="0" borderId="0" xfId="50" applyFont="1" applyFill="1" applyBorder="1" applyAlignment="1" applyProtection="1">
      <alignment horizontal="left" vertical="center"/>
    </xf>
    <xf numFmtId="0" fontId="3" fillId="0" borderId="2" xfId="50" applyFont="1" applyFill="1" applyBorder="1" applyAlignment="1" applyProtection="1">
      <alignment horizontal="center" vertical="center" wrapText="1"/>
      <protection locked="0"/>
    </xf>
    <xf numFmtId="0" fontId="3" fillId="0" borderId="5" xfId="50" applyFont="1" applyFill="1" applyBorder="1" applyAlignment="1" applyProtection="1">
      <alignment horizontal="center" vertical="center" wrapText="1"/>
      <protection locked="0"/>
    </xf>
    <xf numFmtId="0" fontId="3" fillId="0" borderId="6" xfId="50"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xf>
    <xf numFmtId="176" fontId="3" fillId="0" borderId="4" xfId="50" applyNumberFormat="1" applyFont="1" applyFill="1" applyBorder="1" applyAlignment="1" applyProtection="1">
      <alignment vertical="top" wrapText="1"/>
    </xf>
    <xf numFmtId="0" fontId="11" fillId="0" borderId="0" xfId="50" applyFont="1" applyFill="1" applyBorder="1" applyAlignment="1" applyProtection="1"/>
    <xf numFmtId="0" fontId="11" fillId="0" borderId="0" xfId="50" applyFont="1" applyFill="1" applyBorder="1" applyAlignment="1" applyProtection="1">
      <alignment vertical="top"/>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xf>
    <xf numFmtId="0" fontId="3" fillId="0" borderId="10" xfId="50" applyFont="1" applyFill="1" applyBorder="1" applyAlignment="1" applyProtection="1">
      <alignment horizontal="center" vertical="center"/>
    </xf>
    <xf numFmtId="0" fontId="3" fillId="0" borderId="12" xfId="50" applyFont="1" applyFill="1" applyBorder="1" applyAlignment="1" applyProtection="1">
      <alignment horizontal="center" vertical="center" wrapText="1"/>
      <protection locked="0"/>
    </xf>
    <xf numFmtId="0" fontId="3" fillId="0" borderId="14" xfId="50" applyFont="1" applyFill="1" applyBorder="1" applyAlignment="1" applyProtection="1">
      <alignment horizontal="center" vertical="center" wrapText="1"/>
      <protection locked="0"/>
    </xf>
    <xf numFmtId="0" fontId="3" fillId="0" borderId="4" xfId="50" applyFont="1" applyFill="1" applyBorder="1" applyAlignment="1" applyProtection="1">
      <alignment horizontal="center" vertical="center" wrapText="1"/>
      <protection locked="0"/>
    </xf>
    <xf numFmtId="0" fontId="3" fillId="0" borderId="5" xfId="50" applyFont="1" applyFill="1" applyBorder="1" applyAlignment="1" applyProtection="1">
      <alignment horizontal="center" vertical="center"/>
    </xf>
    <xf numFmtId="0" fontId="3" fillId="0" borderId="4" xfId="50" applyFont="1" applyFill="1" applyBorder="1" applyAlignment="1" applyProtection="1">
      <alignment wrapText="1"/>
    </xf>
    <xf numFmtId="0" fontId="28" fillId="0" borderId="4" xfId="50" applyFont="1" applyFill="1" applyBorder="1" applyAlignment="1" applyProtection="1">
      <alignment wrapText="1"/>
    </xf>
    <xf numFmtId="0" fontId="3" fillId="0" borderId="7" xfId="50" applyFont="1" applyFill="1" applyBorder="1" applyAlignment="1" applyProtection="1">
      <alignment horizontal="center" vertical="center"/>
    </xf>
    <xf numFmtId="0" fontId="3" fillId="0" borderId="18" xfId="50" applyFont="1" applyFill="1" applyBorder="1" applyAlignment="1" applyProtection="1">
      <alignment horizontal="center" vertical="center"/>
    </xf>
    <xf numFmtId="0" fontId="3" fillId="0" borderId="5"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protection locked="0"/>
    </xf>
    <xf numFmtId="0" fontId="2" fillId="0" borderId="4" xfId="50" applyFont="1" applyFill="1" applyBorder="1" applyAlignment="1" applyProtection="1">
      <alignment wrapText="1"/>
    </xf>
    <xf numFmtId="0" fontId="11" fillId="0" borderId="0" xfId="50" applyFont="1" applyFill="1" applyBorder="1" applyAlignment="1" applyProtection="1">
      <alignment horizontal="right"/>
    </xf>
    <xf numFmtId="0" fontId="3" fillId="0" borderId="12"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protection locked="0"/>
    </xf>
    <xf numFmtId="0" fontId="3" fillId="0" borderId="19" xfId="50" applyFont="1" applyFill="1" applyBorder="1" applyAlignment="1" applyProtection="1">
      <alignment horizontal="center" vertical="center"/>
      <protection locked="0"/>
    </xf>
    <xf numFmtId="0" fontId="22" fillId="0" borderId="3" xfId="50" applyFont="1" applyFill="1" applyBorder="1" applyAlignment="1" applyProtection="1">
      <alignment horizontal="center" vertical="center" wrapText="1"/>
      <protection locked="0"/>
    </xf>
    <xf numFmtId="0" fontId="22" fillId="0" borderId="8" xfId="50" applyFont="1" applyFill="1" applyBorder="1" applyAlignment="1" applyProtection="1">
      <alignment horizontal="center" vertical="center" wrapText="1"/>
      <protection locked="0"/>
    </xf>
    <xf numFmtId="0" fontId="22" fillId="0" borderId="8" xfId="50" applyFont="1" applyFill="1" applyBorder="1" applyAlignment="1" applyProtection="1">
      <alignment horizontal="left" vertical="center"/>
    </xf>
    <xf numFmtId="0" fontId="22" fillId="0" borderId="7" xfId="50" applyFont="1" applyFill="1" applyBorder="1" applyAlignment="1" applyProtection="1">
      <alignment horizontal="left" vertical="center"/>
    </xf>
    <xf numFmtId="176" fontId="1" fillId="0" borderId="4" xfId="50" applyNumberFormat="1" applyFont="1" applyFill="1" applyBorder="1" applyAlignment="1" applyProtection="1">
      <alignment wrapText="1"/>
    </xf>
    <xf numFmtId="176" fontId="1" fillId="0" borderId="4" xfId="50" applyNumberFormat="1" applyFont="1" applyFill="1" applyBorder="1" applyAlignment="1" applyProtection="1">
      <alignment vertical="top" wrapText="1"/>
    </xf>
    <xf numFmtId="176" fontId="29" fillId="0" borderId="4" xfId="50" applyNumberFormat="1" applyFont="1" applyFill="1" applyBorder="1" applyAlignment="1" applyProtection="1">
      <alignment wrapText="1"/>
    </xf>
    <xf numFmtId="176" fontId="10" fillId="0" borderId="4" xfId="50" applyNumberFormat="1" applyFont="1" applyFill="1" applyBorder="1" applyAlignment="1" applyProtection="1">
      <alignment vertical="center"/>
    </xf>
    <xf numFmtId="176" fontId="22" fillId="0" borderId="4" xfId="50" applyNumberFormat="1" applyFont="1" applyFill="1" applyBorder="1" applyAlignment="1" applyProtection="1">
      <alignment horizontal="right" vertical="center"/>
      <protection locked="0"/>
    </xf>
    <xf numFmtId="0" fontId="20" fillId="0" borderId="4" xfId="50" applyFont="1" applyFill="1" applyBorder="1" applyAlignment="1" applyProtection="1">
      <alignment vertical="top"/>
    </xf>
    <xf numFmtId="0" fontId="22" fillId="0" borderId="4" xfId="50" applyFont="1" applyFill="1" applyBorder="1" applyAlignment="1" applyProtection="1">
      <alignment horizontal="right" vertical="center"/>
    </xf>
    <xf numFmtId="49" fontId="11" fillId="0" borderId="0" xfId="50" applyNumberFormat="1" applyFont="1" applyFill="1" applyBorder="1" applyAlignment="1" applyProtection="1"/>
    <xf numFmtId="0" fontId="4" fillId="0" borderId="3" xfId="50"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wrapText="1"/>
    </xf>
    <xf numFmtId="0" fontId="4" fillId="0" borderId="21" xfId="50" applyFont="1" applyFill="1" applyBorder="1" applyAlignment="1" applyProtection="1">
      <alignment horizontal="center" vertical="center" wrapText="1"/>
    </xf>
    <xf numFmtId="0" fontId="4" fillId="0" borderId="22" xfId="50"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28" fillId="0" borderId="7" xfId="50" applyFont="1" applyFill="1" applyBorder="1" applyAlignment="1" applyProtection="1">
      <alignment wrapText="1"/>
    </xf>
    <xf numFmtId="4" fontId="4" fillId="0" borderId="1"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0" fontId="4" fillId="0" borderId="4" xfId="50" applyFont="1" applyFill="1" applyBorder="1" applyAlignment="1" applyProtection="1">
      <alignment vertical="center"/>
    </xf>
    <xf numFmtId="0" fontId="30" fillId="0" borderId="7" xfId="50" applyFont="1" applyFill="1" applyBorder="1" applyAlignment="1" applyProtection="1">
      <alignment vertical="center"/>
    </xf>
    <xf numFmtId="0" fontId="8" fillId="0" borderId="0" xfId="50" applyFont="1" applyFill="1" applyBorder="1" applyAlignment="1" applyProtection="1">
      <alignment horizontal="right" vertical="center" wrapText="1"/>
    </xf>
    <xf numFmtId="0" fontId="11" fillId="0" borderId="0" xfId="50" applyFont="1" applyFill="1" applyBorder="1" applyAlignment="1" applyProtection="1">
      <alignment horizontal="right" wrapText="1"/>
    </xf>
    <xf numFmtId="0" fontId="3" fillId="0" borderId="18" xfId="50" applyFont="1" applyFill="1" applyBorder="1" applyAlignment="1" applyProtection="1">
      <alignment horizontal="center" vertical="center" wrapText="1"/>
    </xf>
    <xf numFmtId="49" fontId="4" fillId="0" borderId="14" xfId="50" applyNumberFormat="1" applyFont="1" applyFill="1" applyBorder="1" applyAlignment="1" applyProtection="1">
      <alignment horizontal="center" vertical="center"/>
    </xf>
    <xf numFmtId="49" fontId="4" fillId="0" borderId="4" xfId="50" applyNumberFormat="1" applyFont="1" applyFill="1" applyBorder="1" applyAlignment="1" applyProtection="1">
      <alignment horizontal="center" vertical="center"/>
    </xf>
    <xf numFmtId="0" fontId="3" fillId="0" borderId="1" xfId="50" applyFont="1" applyFill="1" applyBorder="1" applyAlignment="1" applyProtection="1">
      <alignment wrapText="1"/>
    </xf>
    <xf numFmtId="4" fontId="4" fillId="0" borderId="3" xfId="50" applyNumberFormat="1" applyFont="1" applyFill="1" applyBorder="1" applyAlignment="1" applyProtection="1">
      <alignment vertical="center"/>
    </xf>
    <xf numFmtId="0" fontId="4" fillId="0" borderId="1" xfId="50" applyFont="1" applyFill="1" applyBorder="1" applyAlignment="1" applyProtection="1">
      <alignment vertical="center"/>
    </xf>
    <xf numFmtId="0" fontId="2" fillId="0" borderId="1" xfId="50" applyFont="1" applyFill="1" applyBorder="1" applyAlignment="1" applyProtection="1">
      <alignment wrapText="1"/>
    </xf>
    <xf numFmtId="0" fontId="2" fillId="0" borderId="1" xfId="50" applyNumberFormat="1" applyFont="1" applyFill="1" applyBorder="1" applyAlignment="1" applyProtection="1"/>
    <xf numFmtId="0" fontId="10" fillId="0" borderId="1" xfId="50" applyFont="1" applyFill="1" applyBorder="1" applyAlignment="1" applyProtection="1">
      <alignment vertical="center" wrapText="1"/>
    </xf>
    <xf numFmtId="0" fontId="10" fillId="0" borderId="3" xfId="50" applyFont="1" applyFill="1" applyBorder="1" applyAlignment="1" applyProtection="1">
      <alignment vertical="center" wrapText="1"/>
    </xf>
    <xf numFmtId="0" fontId="1" fillId="0" borderId="4" xfId="50" applyFont="1" applyFill="1" applyBorder="1" applyAlignment="1" applyProtection="1">
      <alignment wrapText="1"/>
    </xf>
    <xf numFmtId="0" fontId="29" fillId="0" borderId="7" xfId="50" applyFont="1" applyFill="1" applyBorder="1" applyAlignment="1" applyProtection="1">
      <alignment wrapText="1"/>
    </xf>
    <xf numFmtId="4" fontId="10" fillId="0" borderId="1" xfId="50" applyNumberFormat="1" applyFont="1" applyFill="1" applyBorder="1" applyAlignment="1" applyProtection="1">
      <alignment vertical="center"/>
    </xf>
    <xf numFmtId="4" fontId="10" fillId="0" borderId="1" xfId="50" applyNumberFormat="1" applyFont="1" applyFill="1" applyBorder="1" applyAlignment="1" applyProtection="1">
      <alignment vertical="center"/>
      <protection locked="0"/>
    </xf>
    <xf numFmtId="0" fontId="22" fillId="0" borderId="1" xfId="50" applyFont="1" applyFill="1" applyBorder="1" applyAlignment="1" applyProtection="1">
      <alignment wrapText="1"/>
    </xf>
    <xf numFmtId="4" fontId="10" fillId="0" borderId="3" xfId="50" applyNumberFormat="1" applyFont="1" applyFill="1" applyBorder="1" applyAlignment="1" applyProtection="1">
      <alignment vertical="center"/>
    </xf>
    <xf numFmtId="0" fontId="28" fillId="0" borderId="0" xfId="50" applyFont="1" applyFill="1" applyBorder="1" applyAlignment="1" applyProtection="1">
      <alignment horizontal="center"/>
    </xf>
    <xf numFmtId="0" fontId="28" fillId="0" borderId="0" xfId="50" applyFont="1" applyFill="1" applyBorder="1" applyAlignment="1" applyProtection="1">
      <alignment horizontal="center" wrapText="1"/>
    </xf>
    <xf numFmtId="0" fontId="28" fillId="0" borderId="0" xfId="50" applyFont="1" applyFill="1" applyBorder="1" applyAlignment="1" applyProtection="1">
      <alignment wrapText="1"/>
    </xf>
    <xf numFmtId="0" fontId="28"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1" fillId="0" borderId="0" xfId="50" applyFont="1" applyFill="1" applyBorder="1" applyAlignment="1" applyProtection="1">
      <alignment horizontal="center" wrapText="1"/>
    </xf>
    <xf numFmtId="0" fontId="3" fillId="0" borderId="1"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176" fontId="28" fillId="0" borderId="4" xfId="50" applyNumberFormat="1" applyFont="1" applyFill="1" applyBorder="1" applyAlignment="1" applyProtection="1"/>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176" fontId="2" fillId="0" borderId="0" xfId="51" applyNumberFormat="1" applyFill="1"/>
    <xf numFmtId="0" fontId="2" fillId="0" borderId="0" xfId="51" applyFill="1"/>
    <xf numFmtId="0" fontId="2" fillId="0" borderId="0" xfId="51" applyFill="1" applyAlignment="1">
      <alignment vertical="center"/>
    </xf>
    <xf numFmtId="176" fontId="17" fillId="0" borderId="0" xfId="50" applyNumberFormat="1" applyFont="1" applyFill="1" applyAlignment="1" applyProtection="1">
      <alignment horizontal="center" vertical="center"/>
    </xf>
    <xf numFmtId="0" fontId="31" fillId="0" borderId="0" xfId="51" applyNumberFormat="1" applyFont="1" applyFill="1" applyBorder="1" applyAlignment="1" applyProtection="1">
      <alignment horizontal="left" vertical="center"/>
    </xf>
    <xf numFmtId="49" fontId="11" fillId="0" borderId="0" xfId="51" applyNumberFormat="1" applyFont="1" applyFill="1" applyAlignment="1">
      <alignment horizontal="center"/>
    </xf>
    <xf numFmtId="49" fontId="11" fillId="0" borderId="0" xfId="51" applyNumberFormat="1" applyFont="1" applyFill="1"/>
    <xf numFmtId="176" fontId="11" fillId="0" borderId="0" xfId="51" applyNumberFormat="1" applyFont="1" applyFill="1"/>
    <xf numFmtId="0" fontId="32" fillId="0" borderId="11" xfId="51" applyNumberFormat="1" applyFont="1" applyFill="1" applyBorder="1" applyAlignment="1" applyProtection="1">
      <alignment horizontal="center" vertical="center"/>
    </xf>
    <xf numFmtId="0" fontId="32" fillId="0" borderId="23" xfId="51" applyNumberFormat="1" applyFont="1" applyFill="1" applyBorder="1" applyAlignment="1" applyProtection="1">
      <alignment horizontal="center" vertical="center"/>
    </xf>
    <xf numFmtId="176" fontId="32" fillId="0" borderId="23" xfId="51" applyNumberFormat="1" applyFont="1" applyFill="1" applyBorder="1" applyAlignment="1" applyProtection="1">
      <alignment horizontal="center" vertical="center"/>
    </xf>
    <xf numFmtId="49" fontId="32" fillId="0" borderId="4" xfId="51" applyNumberFormat="1" applyFont="1" applyFill="1" applyBorder="1" applyAlignment="1" applyProtection="1">
      <alignment horizontal="center" vertical="center" wrapText="1"/>
    </xf>
    <xf numFmtId="176" fontId="32" fillId="0" borderId="4" xfId="51" applyNumberFormat="1" applyFont="1" applyFill="1" applyBorder="1" applyAlignment="1" applyProtection="1">
      <alignment horizontal="center" vertical="center" wrapText="1"/>
    </xf>
    <xf numFmtId="176" fontId="32" fillId="0" borderId="4" xfId="51" applyNumberFormat="1" applyFont="1" applyFill="1" applyBorder="1" applyAlignment="1" applyProtection="1">
      <alignment horizontal="center" vertical="center"/>
    </xf>
    <xf numFmtId="49" fontId="32" fillId="0" borderId="4" xfId="51" applyNumberFormat="1" applyFont="1" applyFill="1" applyBorder="1" applyAlignment="1" applyProtection="1">
      <alignment horizontal="center" vertical="center"/>
    </xf>
    <xf numFmtId="49" fontId="1" fillId="0" borderId="4" xfId="44" applyNumberFormat="1" applyFont="1" applyFill="1" applyBorder="1" applyAlignment="1">
      <alignment horizontal="center" vertical="center"/>
    </xf>
    <xf numFmtId="49" fontId="3" fillId="0" borderId="4" xfId="44" applyNumberFormat="1" applyFont="1" applyFill="1" applyBorder="1" applyAlignment="1">
      <alignment horizontal="center" vertical="center"/>
    </xf>
    <xf numFmtId="49" fontId="1" fillId="0" borderId="4" xfId="44" applyNumberFormat="1" applyFont="1" applyFill="1" applyBorder="1" applyAlignment="1">
      <alignment vertical="center"/>
    </xf>
    <xf numFmtId="176" fontId="1" fillId="0" borderId="4" xfId="44" applyNumberFormat="1" applyFont="1" applyFill="1" applyBorder="1" applyAlignment="1">
      <alignment vertical="center"/>
    </xf>
    <xf numFmtId="49" fontId="3" fillId="0" borderId="4" xfId="44" applyNumberFormat="1" applyFont="1" applyFill="1" applyBorder="1" applyAlignment="1">
      <alignment vertical="center"/>
    </xf>
    <xf numFmtId="176" fontId="3" fillId="0" borderId="4" xfId="44" applyNumberFormat="1" applyFont="1" applyFill="1" applyBorder="1" applyAlignment="1">
      <alignment vertical="center"/>
    </xf>
    <xf numFmtId="0" fontId="11" fillId="0" borderId="0" xfId="51" applyFont="1" applyFill="1"/>
    <xf numFmtId="0" fontId="32" fillId="0" borderId="13" xfId="51" applyNumberFormat="1" applyFont="1" applyFill="1" applyBorder="1" applyAlignment="1" applyProtection="1">
      <alignment horizontal="center" vertical="center"/>
    </xf>
    <xf numFmtId="0" fontId="32" fillId="0" borderId="4" xfId="51" applyNumberFormat="1" applyFont="1" applyFill="1" applyBorder="1" applyAlignment="1" applyProtection="1">
      <alignment horizontal="center" vertical="center"/>
    </xf>
    <xf numFmtId="0" fontId="2" fillId="0" borderId="4" xfId="51" applyFont="1" applyFill="1" applyBorder="1"/>
    <xf numFmtId="0" fontId="3" fillId="0" borderId="4" xfId="51" applyFont="1" applyFill="1" applyBorder="1"/>
    <xf numFmtId="0" fontId="33" fillId="0" borderId="4" xfId="51" applyFont="1" applyFill="1" applyBorder="1"/>
    <xf numFmtId="176" fontId="34" fillId="0" borderId="0" xfId="51" applyNumberFormat="1" applyFont="1" applyFill="1" applyBorder="1" applyAlignment="1" applyProtection="1">
      <alignment horizontal="right" vertical="center"/>
    </xf>
    <xf numFmtId="176" fontId="31" fillId="0" borderId="0" xfId="51" applyNumberFormat="1" applyFont="1" applyFill="1" applyBorder="1" applyAlignment="1" applyProtection="1">
      <alignment horizontal="right"/>
    </xf>
    <xf numFmtId="176" fontId="32" fillId="0" borderId="11" xfId="51" applyNumberFormat="1" applyFont="1" applyFill="1" applyBorder="1" applyAlignment="1" applyProtection="1">
      <alignment horizontal="center" vertical="center" wrapText="1"/>
    </xf>
    <xf numFmtId="176" fontId="32" fillId="0" borderId="11" xfId="51" applyNumberFormat="1" applyFont="1" applyFill="1" applyBorder="1" applyAlignment="1" applyProtection="1">
      <alignment horizontal="center" vertical="center"/>
    </xf>
    <xf numFmtId="176" fontId="32" fillId="0" borderId="13" xfId="51" applyNumberFormat="1" applyFont="1" applyFill="1" applyBorder="1" applyAlignment="1" applyProtection="1">
      <alignment horizontal="center" vertical="center"/>
    </xf>
    <xf numFmtId="176" fontId="1" fillId="0" borderId="4" xfId="51" applyNumberFormat="1" applyFont="1" applyFill="1" applyBorder="1"/>
    <xf numFmtId="176" fontId="35" fillId="0" borderId="0" xfId="50" applyNumberFormat="1" applyFont="1" applyFill="1" applyBorder="1" applyAlignment="1" applyProtection="1"/>
    <xf numFmtId="176" fontId="35" fillId="0" borderId="1" xfId="50" applyNumberFormat="1" applyFont="1" applyFill="1" applyBorder="1" applyAlignment="1" applyProtection="1">
      <alignment vertical="center"/>
    </xf>
    <xf numFmtId="176" fontId="2" fillId="0" borderId="4" xfId="51" applyNumberFormat="1" applyFont="1" applyFill="1" applyBorder="1"/>
    <xf numFmtId="0" fontId="31" fillId="0" borderId="0" xfId="51" applyNumberFormat="1" applyFont="1" applyFill="1" applyBorder="1" applyAlignment="1" applyProtection="1">
      <alignment horizontal="right"/>
    </xf>
    <xf numFmtId="49" fontId="3" fillId="0" borderId="4" xfId="51" applyNumberFormat="1" applyFont="1" applyFill="1" applyBorder="1"/>
    <xf numFmtId="49" fontId="3" fillId="0" borderId="4" xfId="51" applyNumberFormat="1" applyFont="1" applyFill="1" applyBorder="1" applyAlignment="1">
      <alignment horizontal="center"/>
    </xf>
    <xf numFmtId="0" fontId="36" fillId="0" borderId="4" xfId="51" applyNumberFormat="1" applyFont="1" applyFill="1" applyBorder="1" applyAlignment="1" applyProtection="1">
      <alignment horizontal="center" vertical="center"/>
    </xf>
    <xf numFmtId="49" fontId="1" fillId="0" borderId="4" xfId="51" applyNumberFormat="1" applyFont="1" applyFill="1" applyBorder="1"/>
    <xf numFmtId="49" fontId="1" fillId="0" borderId="4" xfId="51" applyNumberFormat="1" applyFont="1" applyFill="1" applyBorder="1" applyAlignment="1">
      <alignment horizontal="center"/>
    </xf>
    <xf numFmtId="176" fontId="2" fillId="0" borderId="0" xfId="51" applyNumberFormat="1" applyFont="1" applyFill="1"/>
    <xf numFmtId="0" fontId="2" fillId="0" borderId="0" xfId="50" applyFont="1" applyFill="1" applyBorder="1" applyAlignment="1" applyProtection="1">
      <alignment vertical="top"/>
    </xf>
    <xf numFmtId="49" fontId="4" fillId="0" borderId="3" xfId="50" applyNumberFormat="1"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protection locked="0"/>
    </xf>
    <xf numFmtId="0" fontId="4" fillId="0" borderId="18" xfId="50" applyFont="1" applyFill="1" applyBorder="1" applyAlignment="1" applyProtection="1">
      <alignment horizontal="center" vertical="center"/>
    </xf>
    <xf numFmtId="0" fontId="3" fillId="0" borderId="6" xfId="50" applyFont="1" applyFill="1" applyBorder="1" applyAlignment="1" applyProtection="1"/>
    <xf numFmtId="49" fontId="4" fillId="0" borderId="6" xfId="50" applyNumberFormat="1" applyFont="1" applyFill="1" applyBorder="1" applyAlignment="1" applyProtection="1">
      <alignment horizontal="center" vertical="center"/>
      <protection locked="0"/>
    </xf>
    <xf numFmtId="49" fontId="4" fillId="0" borderId="15" xfId="50" applyNumberFormat="1" applyFont="1" applyFill="1" applyBorder="1" applyAlignment="1" applyProtection="1">
      <alignment horizontal="center" vertical="center"/>
      <protection locked="0"/>
    </xf>
    <xf numFmtId="0" fontId="3" fillId="0" borderId="16" xfId="50" applyFont="1" applyFill="1" applyBorder="1" applyAlignment="1" applyProtection="1">
      <alignment horizontal="center"/>
    </xf>
    <xf numFmtId="176" fontId="4" fillId="0" borderId="3" xfId="50" applyNumberFormat="1" applyFont="1" applyFill="1" applyBorder="1" applyAlignment="1" applyProtection="1">
      <alignment vertical="center" wrapText="1"/>
    </xf>
    <xf numFmtId="176" fontId="4" fillId="0" borderId="4" xfId="50" applyNumberFormat="1" applyFont="1" applyFill="1" applyBorder="1" applyAlignment="1" applyProtection="1">
      <alignment vertical="center" wrapText="1"/>
    </xf>
    <xf numFmtId="176" fontId="10" fillId="0" borderId="3" xfId="50" applyNumberFormat="1" applyFont="1" applyFill="1" applyBorder="1" applyAlignment="1" applyProtection="1">
      <alignment vertical="center" wrapText="1"/>
    </xf>
    <xf numFmtId="176" fontId="10" fillId="0" borderId="4" xfId="50" applyNumberFormat="1" applyFont="1" applyFill="1" applyBorder="1" applyAlignment="1" applyProtection="1">
      <alignment vertical="center" wrapText="1"/>
    </xf>
    <xf numFmtId="176" fontId="2" fillId="0" borderId="0" xfId="50" applyNumberFormat="1" applyFont="1" applyFill="1" applyBorder="1" applyAlignment="1" applyProtection="1"/>
    <xf numFmtId="0" fontId="37" fillId="0" borderId="0" xfId="50" applyFont="1" applyFill="1" applyBorder="1" applyAlignment="1" applyProtection="1">
      <alignment horizontal="center" vertical="center"/>
    </xf>
    <xf numFmtId="0" fontId="4" fillId="0" borderId="6" xfId="50" applyFont="1" applyFill="1" applyBorder="1" applyAlignment="1" applyProtection="1">
      <alignment horizontal="left" vertical="center"/>
    </xf>
    <xf numFmtId="176" fontId="3" fillId="0" borderId="4" xfId="50" applyNumberFormat="1" applyFont="1" applyFill="1" applyBorder="1" applyAlignment="1" applyProtection="1"/>
    <xf numFmtId="0" fontId="4" fillId="0" borderId="1" xfId="50" applyFont="1" applyFill="1" applyBorder="1" applyAlignment="1" applyProtection="1">
      <alignment horizontal="left" vertical="center"/>
      <protection locked="0"/>
    </xf>
    <xf numFmtId="0" fontId="4" fillId="0" borderId="6" xfId="50" applyFont="1" applyFill="1" applyBorder="1" applyAlignment="1" applyProtection="1">
      <alignment vertical="center" wrapText="1"/>
      <protection locked="0"/>
    </xf>
    <xf numFmtId="4" fontId="4" fillId="0" borderId="15" xfId="50" applyNumberFormat="1" applyFont="1" applyFill="1" applyBorder="1" applyAlignment="1" applyProtection="1">
      <alignment horizontal="right" vertical="center"/>
      <protection locked="0"/>
    </xf>
    <xf numFmtId="0" fontId="38" fillId="0" borderId="6" xfId="50" applyFont="1" applyFill="1" applyBorder="1" applyAlignment="1" applyProtection="1">
      <alignment vertical="center" wrapText="1"/>
      <protection locked="0"/>
    </xf>
    <xf numFmtId="0" fontId="38" fillId="0" borderId="1" xfId="50" applyFont="1" applyFill="1" applyBorder="1" applyAlignment="1" applyProtection="1">
      <alignment horizontal="left" vertical="center"/>
      <protection locked="0"/>
    </xf>
    <xf numFmtId="0" fontId="3" fillId="0" borderId="1" xfId="50" applyFont="1" applyFill="1" applyBorder="1" applyAlignment="1" applyProtection="1">
      <alignment vertical="center"/>
    </xf>
    <xf numFmtId="0" fontId="10" fillId="0" borderId="1" xfId="50" applyFont="1" applyFill="1" applyBorder="1" applyAlignment="1" applyProtection="1">
      <alignment horizontal="center" vertical="center"/>
    </xf>
    <xf numFmtId="0" fontId="10" fillId="0" borderId="1" xfId="50" applyFont="1" applyFill="1" applyBorder="1" applyAlignment="1" applyProtection="1">
      <alignment vertical="center"/>
    </xf>
    <xf numFmtId="0" fontId="38" fillId="0" borderId="1" xfId="50" applyFont="1" applyFill="1" applyBorder="1" applyAlignment="1" applyProtection="1">
      <alignment horizontal="left" vertical="center"/>
    </xf>
    <xf numFmtId="0" fontId="10" fillId="0" borderId="1" xfId="50" applyFont="1" applyFill="1" applyBorder="1" applyAlignment="1" applyProtection="1">
      <alignment horizontal="center" vertical="center"/>
      <protection locked="0"/>
    </xf>
    <xf numFmtId="176" fontId="1" fillId="0" borderId="4" xfId="50" applyNumberFormat="1" applyFont="1" applyFill="1" applyBorder="1" applyAlignment="1" applyProtection="1"/>
    <xf numFmtId="0" fontId="7" fillId="0" borderId="0" xfId="50" applyFont="1" applyFill="1" applyBorder="1" applyAlignment="1" applyProtection="1">
      <alignment horizontal="left" vertical="center" wrapText="1"/>
      <protection locked="0"/>
    </xf>
    <xf numFmtId="4" fontId="4" fillId="0" borderId="19" xfId="50" applyNumberFormat="1" applyFont="1" applyFill="1" applyBorder="1" applyAlignment="1" applyProtection="1">
      <alignment vertical="center"/>
    </xf>
    <xf numFmtId="0" fontId="1" fillId="0" borderId="4"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xf>
    <xf numFmtId="4" fontId="10" fillId="0" borderId="4" xfId="50" applyNumberFormat="1" applyFont="1" applyFill="1" applyBorder="1" applyAlignment="1" applyProtection="1">
      <alignment vertical="center"/>
    </xf>
    <xf numFmtId="4" fontId="4" fillId="0" borderId="2" xfId="50" applyNumberFormat="1" applyFont="1" applyFill="1" applyBorder="1" applyAlignment="1" applyProtection="1">
      <alignment vertical="center"/>
    </xf>
    <xf numFmtId="4" fontId="21" fillId="0" borderId="0" xfId="0" applyNumberFormat="1" applyFont="1" applyAlignment="1">
      <alignment horizontal="justify" vertical="top"/>
      <protection locked="0"/>
    </xf>
    <xf numFmtId="10" fontId="39" fillId="0" borderId="0" xfId="11" applyNumberFormat="1" applyFont="1" applyAlignment="1" applyProtection="1">
      <alignment horizontal="justify" vertical="top"/>
      <protection locked="0"/>
    </xf>
    <xf numFmtId="0" fontId="3" fillId="0" borderId="1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xf>
    <xf numFmtId="0" fontId="4" fillId="0" borderId="11" xfId="50" applyFont="1" applyFill="1" applyBorder="1" applyAlignment="1" applyProtection="1">
      <alignment vertical="center" wrapText="1"/>
    </xf>
    <xf numFmtId="0" fontId="10" fillId="0" borderId="11" xfId="50" applyFont="1" applyFill="1" applyBorder="1" applyAlignment="1" applyProtection="1">
      <alignment horizontal="center" vertical="center"/>
      <protection locked="0"/>
    </xf>
    <xf numFmtId="0" fontId="10" fillId="0" borderId="4" xfId="50" applyFont="1" applyFill="1" applyBorder="1" applyAlignment="1" applyProtection="1">
      <alignment horizontal="right" vertical="center"/>
      <protection locked="0"/>
    </xf>
    <xf numFmtId="0" fontId="8" fillId="0" borderId="0" xfId="50" applyFont="1" applyFill="1" applyBorder="1" applyAlignment="1" applyProtection="1">
      <protection locked="0"/>
    </xf>
    <xf numFmtId="0" fontId="3" fillId="0" borderId="7"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8" fillId="0" borderId="0" xfId="50" applyFont="1" applyFill="1" applyBorder="1" applyAlignment="1" applyProtection="1">
      <alignment horizontal="right" vertical="center"/>
      <protection locked="0"/>
    </xf>
    <xf numFmtId="0" fontId="3" fillId="2" borderId="7" xfId="50" applyFont="1" applyFill="1" applyBorder="1" applyAlignment="1" applyProtection="1">
      <alignment horizontal="center" vertical="center" wrapText="1"/>
      <protection locked="0"/>
    </xf>
    <xf numFmtId="0" fontId="3" fillId="0" borderId="4" xfId="50" applyFont="1" applyFill="1" applyBorder="1" applyAlignment="1" applyProtection="1">
      <alignment vertical="top"/>
    </xf>
    <xf numFmtId="0" fontId="10" fillId="0" borderId="4" xfId="50" applyFont="1" applyFill="1" applyBorder="1" applyAlignment="1" applyProtection="1">
      <alignment vertical="center"/>
      <protection locked="0"/>
    </xf>
    <xf numFmtId="0" fontId="40"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7"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0" fontId="4" fillId="0" borderId="1" xfId="50" applyFont="1" applyFill="1" applyBorder="1" applyAlignment="1" applyProtection="1">
      <alignment horizontal="left" vertical="center"/>
    </xf>
    <xf numFmtId="0" fontId="4" fillId="0" borderId="7" xfId="50" applyFont="1" applyFill="1" applyBorder="1" applyAlignment="1" applyProtection="1">
      <alignment horizontal="left" vertical="center" wrapText="1"/>
      <protection locked="0"/>
    </xf>
    <xf numFmtId="4" fontId="4" fillId="0" borderId="7" xfId="50" applyNumberFormat="1" applyFont="1" applyFill="1" applyBorder="1" applyAlignment="1" applyProtection="1">
      <alignment horizontal="right" vertical="center"/>
      <protection locked="0"/>
    </xf>
    <xf numFmtId="0" fontId="10" fillId="0" borderId="6" xfId="50" applyFont="1" applyFill="1" applyBorder="1" applyAlignment="1" applyProtection="1">
      <alignment horizontal="center" vertical="center"/>
    </xf>
    <xf numFmtId="0" fontId="10" fillId="0" borderId="15" xfId="50" applyFont="1" applyFill="1" applyBorder="1" applyAlignment="1" applyProtection="1">
      <alignment horizontal="center" vertical="center"/>
    </xf>
    <xf numFmtId="0" fontId="4" fillId="0" borderId="15" xfId="50" applyFont="1" applyFill="1" applyBorder="1" applyAlignment="1" applyProtection="1">
      <alignment horizontal="right" vertical="center"/>
    </xf>
    <xf numFmtId="0" fontId="4" fillId="0" borderId="15" xfId="50" applyFont="1" applyFill="1" applyBorder="1" applyAlignment="1" applyProtection="1">
      <alignment horizontal="left" vertical="center"/>
    </xf>
    <xf numFmtId="0" fontId="10" fillId="0" borderId="6" xfId="50" applyFont="1" applyFill="1" applyBorder="1" applyAlignment="1" applyProtection="1">
      <alignment horizontal="center" vertical="center"/>
      <protection locked="0"/>
    </xf>
    <xf numFmtId="0" fontId="4" fillId="0" borderId="1" xfId="50" applyFont="1" applyFill="1" applyBorder="1" applyAlignment="1" applyProtection="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7" sqref="B7"/>
    </sheetView>
  </sheetViews>
  <sheetFormatPr defaultColWidth="9.1047619047619" defaultRowHeight="12" customHeight="1" outlineLevelCol="3"/>
  <cols>
    <col min="1" max="1" width="39.552380952381" style="45" customWidth="1"/>
    <col min="2" max="2" width="30.8190476190476" style="45" customWidth="1"/>
    <col min="3" max="3" width="33.5428571428571" style="45" customWidth="1"/>
    <col min="4" max="4" width="46.1047619047619" style="45" customWidth="1"/>
    <col min="5" max="5" width="9.1047619047619" style="34" customWidth="1"/>
    <col min="6" max="16384" width="9.1047619047619" style="34"/>
  </cols>
  <sheetData>
    <row r="1" customHeight="1" spans="4:4">
      <c r="D1" s="347"/>
    </row>
    <row r="2" s="346" customFormat="1" ht="36" customHeight="1" spans="1:4">
      <c r="A2" s="348" t="s">
        <v>0</v>
      </c>
      <c r="B2" s="348"/>
      <c r="C2" s="348"/>
      <c r="D2" s="348"/>
    </row>
    <row r="3" s="32" customFormat="1" ht="24" customHeight="1" spans="1:4">
      <c r="A3" s="8" t="s">
        <v>1</v>
      </c>
      <c r="B3" s="311"/>
      <c r="C3" s="311"/>
      <c r="D3" s="349" t="s">
        <v>2</v>
      </c>
    </row>
    <row r="4" ht="19.5" customHeight="1" spans="1:4">
      <c r="A4" s="52" t="s">
        <v>3</v>
      </c>
      <c r="B4" s="87"/>
      <c r="C4" s="52" t="s">
        <v>4</v>
      </c>
      <c r="D4" s="87"/>
    </row>
    <row r="5" ht="19.5" customHeight="1" spans="1:4">
      <c r="A5" s="51" t="s">
        <v>5</v>
      </c>
      <c r="B5" s="51" t="s">
        <v>6</v>
      </c>
      <c r="C5" s="51" t="s">
        <v>7</v>
      </c>
      <c r="D5" s="51" t="s">
        <v>6</v>
      </c>
    </row>
    <row r="6" ht="19.5" customHeight="1" spans="1:4">
      <c r="A6" s="54"/>
      <c r="B6" s="54"/>
      <c r="C6" s="54"/>
      <c r="D6" s="54"/>
    </row>
    <row r="7" ht="18.75" customHeight="1" spans="1:4">
      <c r="A7" s="350" t="s">
        <v>8</v>
      </c>
      <c r="B7" s="313">
        <v>182124.028076</v>
      </c>
      <c r="C7" s="351" t="s">
        <v>9</v>
      </c>
      <c r="D7" s="352"/>
    </row>
    <row r="8" ht="18.75" customHeight="1" spans="1:4">
      <c r="A8" s="350" t="s">
        <v>10</v>
      </c>
      <c r="B8" s="313">
        <v>9000</v>
      </c>
      <c r="C8" s="351" t="s">
        <v>11</v>
      </c>
      <c r="D8" s="352"/>
    </row>
    <row r="9" ht="18.75" customHeight="1" spans="1:4">
      <c r="A9" s="350" t="s">
        <v>12</v>
      </c>
      <c r="B9" s="313"/>
      <c r="C9" s="351" t="s">
        <v>13</v>
      </c>
      <c r="D9" s="352"/>
    </row>
    <row r="10" ht="18.75" customHeight="1" spans="1:4">
      <c r="A10" s="350" t="s">
        <v>14</v>
      </c>
      <c r="B10" s="313">
        <v>6363.07</v>
      </c>
      <c r="C10" s="351" t="s">
        <v>15</v>
      </c>
      <c r="D10" s="352"/>
    </row>
    <row r="11" ht="18.75" customHeight="1" spans="1:4">
      <c r="A11" s="350" t="s">
        <v>16</v>
      </c>
      <c r="B11" s="313"/>
      <c r="C11" s="351" t="s">
        <v>17</v>
      </c>
      <c r="D11" s="352">
        <v>41113.821758</v>
      </c>
    </row>
    <row r="12" ht="18.75" customHeight="1" spans="1:4">
      <c r="A12" s="350" t="s">
        <v>18</v>
      </c>
      <c r="B12" s="313"/>
      <c r="C12" s="351" t="s">
        <v>19</v>
      </c>
      <c r="D12" s="352"/>
    </row>
    <row r="13" ht="18.75" customHeight="1" spans="1:4">
      <c r="A13" s="350" t="s">
        <v>20</v>
      </c>
      <c r="B13" s="313"/>
      <c r="C13" s="351" t="s">
        <v>21</v>
      </c>
      <c r="D13" s="352">
        <v>1235.326254</v>
      </c>
    </row>
    <row r="14" ht="18.75" customHeight="1" spans="1:4">
      <c r="A14" s="350" t="s">
        <v>22</v>
      </c>
      <c r="B14" s="313"/>
      <c r="C14" s="351" t="s">
        <v>23</v>
      </c>
      <c r="D14" s="352">
        <v>4201.228132</v>
      </c>
    </row>
    <row r="15" ht="18.75" customHeight="1" spans="1:4">
      <c r="A15" s="350" t="s">
        <v>24</v>
      </c>
      <c r="B15" s="313"/>
      <c r="C15" s="351" t="s">
        <v>25</v>
      </c>
      <c r="D15" s="352"/>
    </row>
    <row r="16" ht="18.75" customHeight="1" spans="1:4">
      <c r="A16" s="350"/>
      <c r="B16" s="313"/>
      <c r="C16" s="351" t="s">
        <v>26</v>
      </c>
      <c r="D16" s="352">
        <v>1663.75171</v>
      </c>
    </row>
    <row r="17" ht="18.75" customHeight="1" spans="1:4">
      <c r="A17" s="350"/>
      <c r="B17" s="313"/>
      <c r="C17" s="351" t="s">
        <v>27</v>
      </c>
      <c r="D17" s="352"/>
    </row>
    <row r="18" ht="18.75" customHeight="1" spans="1:4">
      <c r="A18" s="350"/>
      <c r="B18" s="313"/>
      <c r="C18" s="351" t="s">
        <v>28</v>
      </c>
      <c r="D18" s="352"/>
    </row>
    <row r="19" ht="18.75" customHeight="1" spans="1:4">
      <c r="A19" s="350"/>
      <c r="B19" s="313"/>
      <c r="C19" s="351" t="s">
        <v>29</v>
      </c>
      <c r="D19" s="352">
        <v>644.394</v>
      </c>
    </row>
    <row r="20" ht="18.75" customHeight="1" spans="1:4">
      <c r="A20" s="350"/>
      <c r="B20" s="313"/>
      <c r="C20" s="351" t="s">
        <v>30</v>
      </c>
      <c r="D20" s="352"/>
    </row>
    <row r="21" ht="18.75" customHeight="1" spans="1:4">
      <c r="A21" s="350"/>
      <c r="B21" s="313"/>
      <c r="C21" s="351" t="s">
        <v>31</v>
      </c>
      <c r="D21" s="352"/>
    </row>
    <row r="22" ht="18.75" customHeight="1" spans="1:4">
      <c r="A22" s="350"/>
      <c r="B22" s="313"/>
      <c r="C22" s="351" t="s">
        <v>32</v>
      </c>
      <c r="D22" s="352"/>
    </row>
    <row r="23" ht="18.75" customHeight="1" spans="1:4">
      <c r="A23" s="350"/>
      <c r="B23" s="313"/>
      <c r="C23" s="351" t="s">
        <v>33</v>
      </c>
      <c r="D23" s="352"/>
    </row>
    <row r="24" ht="18.75" customHeight="1" spans="1:4">
      <c r="A24" s="350"/>
      <c r="B24" s="313"/>
      <c r="C24" s="351" t="s">
        <v>34</v>
      </c>
      <c r="D24" s="352"/>
    </row>
    <row r="25" ht="18.75" customHeight="1" spans="1:4">
      <c r="A25" s="350"/>
      <c r="B25" s="313"/>
      <c r="C25" s="351" t="s">
        <v>35</v>
      </c>
      <c r="D25" s="352"/>
    </row>
    <row r="26" ht="18.75" customHeight="1" spans="1:4">
      <c r="A26" s="350"/>
      <c r="B26" s="313"/>
      <c r="C26" s="351" t="s">
        <v>36</v>
      </c>
      <c r="D26" s="352">
        <v>1733.941872</v>
      </c>
    </row>
    <row r="27" ht="18.75" customHeight="1" spans="1:4">
      <c r="A27" s="350"/>
      <c r="B27" s="313"/>
      <c r="C27" s="351" t="s">
        <v>37</v>
      </c>
      <c r="D27" s="352"/>
    </row>
    <row r="28" ht="18.75" customHeight="1" spans="1:4">
      <c r="A28" s="350"/>
      <c r="B28" s="313"/>
      <c r="C28" s="351" t="s">
        <v>38</v>
      </c>
      <c r="D28" s="352"/>
    </row>
    <row r="29" ht="18.75" customHeight="1" spans="1:4">
      <c r="A29" s="350"/>
      <c r="B29" s="313"/>
      <c r="C29" s="351" t="s">
        <v>39</v>
      </c>
      <c r="D29" s="352"/>
    </row>
    <row r="30" ht="18.75" customHeight="1" spans="1:4">
      <c r="A30" s="350"/>
      <c r="B30" s="313"/>
      <c r="C30" s="351" t="s">
        <v>40</v>
      </c>
      <c r="D30" s="352"/>
    </row>
    <row r="31" ht="18.75" customHeight="1" spans="1:4">
      <c r="A31" s="350"/>
      <c r="B31" s="313"/>
      <c r="C31" s="351" t="s">
        <v>41</v>
      </c>
      <c r="D31" s="352">
        <v>2000</v>
      </c>
    </row>
    <row r="32" ht="18.75" customHeight="1" spans="1:4">
      <c r="A32" s="350"/>
      <c r="B32" s="313"/>
      <c r="C32" s="351" t="s">
        <v>42</v>
      </c>
      <c r="D32" s="352">
        <v>137877.63435</v>
      </c>
    </row>
    <row r="33" ht="18.75" customHeight="1" spans="1:4">
      <c r="A33" s="350"/>
      <c r="B33" s="313"/>
      <c r="C33" s="351" t="s">
        <v>43</v>
      </c>
      <c r="D33" s="352">
        <v>7000</v>
      </c>
    </row>
    <row r="34" ht="18.75" customHeight="1" spans="1:4">
      <c r="A34" s="350"/>
      <c r="B34" s="313"/>
      <c r="C34" s="351" t="s">
        <v>44</v>
      </c>
      <c r="D34" s="352">
        <v>17</v>
      </c>
    </row>
    <row r="35" ht="18.75" customHeight="1" spans="1:4">
      <c r="A35" s="350"/>
      <c r="B35" s="313"/>
      <c r="C35" s="351" t="s">
        <v>45</v>
      </c>
      <c r="D35" s="352"/>
    </row>
    <row r="36" ht="18.75" customHeight="1" spans="1:4">
      <c r="A36" s="350"/>
      <c r="B36" s="313"/>
      <c r="C36" s="351" t="s">
        <v>46</v>
      </c>
      <c r="D36" s="352"/>
    </row>
    <row r="37" s="106" customFormat="1" ht="18.75" customHeight="1" spans="1:4">
      <c r="A37" s="353" t="s">
        <v>47</v>
      </c>
      <c r="B37" s="324">
        <v>197487.098076</v>
      </c>
      <c r="C37" s="354" t="s">
        <v>48</v>
      </c>
      <c r="D37" s="324">
        <v>197487.098076</v>
      </c>
    </row>
    <row r="38" s="34" customFormat="1" ht="18.75" customHeight="1" spans="1:4">
      <c r="A38" s="312" t="s">
        <v>49</v>
      </c>
      <c r="B38" s="355"/>
      <c r="C38" s="356" t="s">
        <v>50</v>
      </c>
      <c r="D38" s="355"/>
    </row>
    <row r="39" s="106" customFormat="1" ht="18.75" customHeight="1" spans="1:4">
      <c r="A39" s="357" t="s">
        <v>51</v>
      </c>
      <c r="B39" s="324">
        <v>197487.098076</v>
      </c>
      <c r="C39" s="354" t="s">
        <v>52</v>
      </c>
      <c r="D39" s="324">
        <v>197487.098076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1"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4"/>
  <sheetViews>
    <sheetView tabSelected="1" topLeftCell="A24" workbookViewId="0">
      <selection activeCell="B68" sqref="B68:B72"/>
    </sheetView>
  </sheetViews>
  <sheetFormatPr defaultColWidth="9.1047619047619" defaultRowHeight="12" customHeight="1"/>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34" customWidth="1"/>
    <col min="12" max="16384" width="9.1047619047619" style="34"/>
  </cols>
  <sheetData>
    <row r="1" customHeight="1" spans="10:10">
      <c r="J1" s="19"/>
    </row>
    <row r="2" s="159" customFormat="1" ht="36" customHeight="1" spans="1:10">
      <c r="A2" s="72" t="s">
        <v>926</v>
      </c>
      <c r="B2" s="72"/>
      <c r="C2" s="72"/>
      <c r="D2" s="72"/>
      <c r="E2" s="72"/>
      <c r="F2" s="72"/>
      <c r="G2" s="72"/>
      <c r="H2" s="72"/>
      <c r="I2" s="72"/>
      <c r="J2" s="72"/>
    </row>
    <row r="3" s="32" customFormat="1" ht="24" customHeight="1" spans="1:10">
      <c r="A3" s="37" t="s">
        <v>1</v>
      </c>
      <c r="B3" s="38"/>
      <c r="C3" s="38"/>
      <c r="D3" s="38"/>
      <c r="E3" s="38"/>
      <c r="G3" s="38"/>
      <c r="J3" s="38"/>
    </row>
    <row r="4" ht="44.25" customHeight="1" spans="1:10">
      <c r="A4" s="10" t="s">
        <v>927</v>
      </c>
      <c r="B4" s="10" t="s">
        <v>928</v>
      </c>
      <c r="C4" s="10" t="s">
        <v>929</v>
      </c>
      <c r="D4" s="10" t="s">
        <v>930</v>
      </c>
      <c r="E4" s="10" t="s">
        <v>931</v>
      </c>
      <c r="F4" s="39" t="s">
        <v>932</v>
      </c>
      <c r="G4" s="10" t="s">
        <v>933</v>
      </c>
      <c r="H4" s="39" t="s">
        <v>934</v>
      </c>
      <c r="I4" s="39" t="s">
        <v>935</v>
      </c>
      <c r="J4" s="10" t="s">
        <v>936</v>
      </c>
    </row>
    <row r="5" ht="14.25" customHeight="1" spans="1:10">
      <c r="A5" s="10">
        <v>1</v>
      </c>
      <c r="B5" s="10">
        <v>2</v>
      </c>
      <c r="C5" s="10">
        <v>3</v>
      </c>
      <c r="D5" s="10">
        <v>4</v>
      </c>
      <c r="E5" s="10">
        <v>5</v>
      </c>
      <c r="F5" s="39">
        <v>6</v>
      </c>
      <c r="G5" s="10">
        <v>7</v>
      </c>
      <c r="H5" s="39">
        <v>8</v>
      </c>
      <c r="I5" s="39">
        <v>9</v>
      </c>
      <c r="J5" s="10">
        <v>10</v>
      </c>
    </row>
    <row r="6" ht="15" customHeight="1" spans="1:10">
      <c r="A6" s="160" t="s">
        <v>72</v>
      </c>
      <c r="B6" s="160"/>
      <c r="C6" s="160"/>
      <c r="D6" s="160"/>
      <c r="E6" s="160"/>
      <c r="F6" s="161"/>
      <c r="G6" s="160"/>
      <c r="H6" s="161"/>
      <c r="I6" s="161"/>
      <c r="J6" s="160"/>
    </row>
    <row r="7" ht="15" customHeight="1" spans="1:10">
      <c r="A7" s="160" t="s">
        <v>74</v>
      </c>
      <c r="B7" s="162" t="s">
        <v>338</v>
      </c>
      <c r="C7" s="162" t="s">
        <v>338</v>
      </c>
      <c r="D7" s="162" t="s">
        <v>338</v>
      </c>
      <c r="E7" s="162" t="s">
        <v>338</v>
      </c>
      <c r="F7" s="161" t="s">
        <v>338</v>
      </c>
      <c r="G7" s="162" t="s">
        <v>338</v>
      </c>
      <c r="H7" s="161" t="s">
        <v>338</v>
      </c>
      <c r="I7" s="161" t="s">
        <v>338</v>
      </c>
      <c r="J7" s="162" t="s">
        <v>338</v>
      </c>
    </row>
    <row r="8" ht="15" customHeight="1" spans="1:10">
      <c r="A8" s="163" t="s">
        <v>937</v>
      </c>
      <c r="B8" s="163" t="s">
        <v>938</v>
      </c>
      <c r="C8" s="162" t="s">
        <v>939</v>
      </c>
      <c r="D8" s="162" t="s">
        <v>940</v>
      </c>
      <c r="E8" s="162" t="s">
        <v>941</v>
      </c>
      <c r="F8" s="161" t="s">
        <v>942</v>
      </c>
      <c r="G8" s="162" t="s">
        <v>943</v>
      </c>
      <c r="H8" s="161" t="s">
        <v>944</v>
      </c>
      <c r="I8" s="161" t="s">
        <v>945</v>
      </c>
      <c r="J8" s="162" t="s">
        <v>946</v>
      </c>
    </row>
    <row r="9" ht="15" customHeight="1" spans="1:10">
      <c r="A9" s="164"/>
      <c r="B9" s="164"/>
      <c r="C9" s="162" t="s">
        <v>939</v>
      </c>
      <c r="D9" s="162" t="s">
        <v>947</v>
      </c>
      <c r="E9" s="162" t="s">
        <v>948</v>
      </c>
      <c r="F9" s="161" t="s">
        <v>949</v>
      </c>
      <c r="G9" s="162" t="s">
        <v>950</v>
      </c>
      <c r="H9" s="161" t="s">
        <v>944</v>
      </c>
      <c r="I9" s="161" t="s">
        <v>945</v>
      </c>
      <c r="J9" s="162" t="s">
        <v>951</v>
      </c>
    </row>
    <row r="10" ht="15" customHeight="1" spans="1:10">
      <c r="A10" s="164"/>
      <c r="B10" s="164"/>
      <c r="C10" s="162" t="s">
        <v>952</v>
      </c>
      <c r="D10" s="162" t="s">
        <v>953</v>
      </c>
      <c r="E10" s="162" t="s">
        <v>954</v>
      </c>
      <c r="F10" s="161" t="s">
        <v>942</v>
      </c>
      <c r="G10" s="162" t="s">
        <v>955</v>
      </c>
      <c r="H10" s="161" t="s">
        <v>956</v>
      </c>
      <c r="I10" s="161" t="s">
        <v>957</v>
      </c>
      <c r="J10" s="162" t="s">
        <v>958</v>
      </c>
    </row>
    <row r="11" ht="15" customHeight="1" spans="1:10">
      <c r="A11" s="164"/>
      <c r="B11" s="164"/>
      <c r="C11" s="162" t="s">
        <v>952</v>
      </c>
      <c r="D11" s="162" t="s">
        <v>959</v>
      </c>
      <c r="E11" s="162" t="s">
        <v>960</v>
      </c>
      <c r="F11" s="161" t="s">
        <v>961</v>
      </c>
      <c r="G11" s="162" t="s">
        <v>962</v>
      </c>
      <c r="H11" s="161" t="s">
        <v>963</v>
      </c>
      <c r="I11" s="161" t="s">
        <v>945</v>
      </c>
      <c r="J11" s="162" t="s">
        <v>964</v>
      </c>
    </row>
    <row r="12" ht="15" customHeight="1" spans="1:10">
      <c r="A12" s="165"/>
      <c r="B12" s="165"/>
      <c r="C12" s="162" t="s">
        <v>965</v>
      </c>
      <c r="D12" s="162" t="s">
        <v>966</v>
      </c>
      <c r="E12" s="162" t="s">
        <v>967</v>
      </c>
      <c r="F12" s="161" t="s">
        <v>961</v>
      </c>
      <c r="G12" s="162" t="s">
        <v>968</v>
      </c>
      <c r="H12" s="161" t="s">
        <v>944</v>
      </c>
      <c r="I12" s="161" t="s">
        <v>945</v>
      </c>
      <c r="J12" s="162" t="s">
        <v>969</v>
      </c>
    </row>
    <row r="13" customHeight="1" spans="1:10">
      <c r="A13" s="160" t="s">
        <v>76</v>
      </c>
      <c r="B13" s="166"/>
      <c r="C13" s="166"/>
      <c r="D13" s="166"/>
      <c r="E13" s="166"/>
      <c r="F13" s="167"/>
      <c r="G13" s="166"/>
      <c r="H13" s="167"/>
      <c r="I13" s="167"/>
      <c r="J13" s="166"/>
    </row>
    <row r="14" customHeight="1" spans="1:10">
      <c r="A14" s="163" t="s">
        <v>970</v>
      </c>
      <c r="B14" s="163" t="s">
        <v>971</v>
      </c>
      <c r="C14" s="162" t="s">
        <v>939</v>
      </c>
      <c r="D14" s="162" t="s">
        <v>972</v>
      </c>
      <c r="E14" s="162" t="s">
        <v>973</v>
      </c>
      <c r="F14" s="161" t="s">
        <v>942</v>
      </c>
      <c r="G14" s="162" t="s">
        <v>974</v>
      </c>
      <c r="H14" s="161" t="s">
        <v>975</v>
      </c>
      <c r="I14" s="161" t="s">
        <v>957</v>
      </c>
      <c r="J14" s="162" t="s">
        <v>976</v>
      </c>
    </row>
    <row r="15" customHeight="1" spans="1:10">
      <c r="A15" s="164"/>
      <c r="B15" s="164"/>
      <c r="C15" s="162" t="s">
        <v>952</v>
      </c>
      <c r="D15" s="162" t="s">
        <v>953</v>
      </c>
      <c r="E15" s="162" t="s">
        <v>977</v>
      </c>
      <c r="F15" s="161" t="s">
        <v>961</v>
      </c>
      <c r="G15" s="162" t="s">
        <v>978</v>
      </c>
      <c r="H15" s="161" t="s">
        <v>979</v>
      </c>
      <c r="I15" s="161" t="s">
        <v>957</v>
      </c>
      <c r="J15" s="162" t="s">
        <v>976</v>
      </c>
    </row>
    <row r="16" customHeight="1" spans="1:10">
      <c r="A16" s="165"/>
      <c r="B16" s="165"/>
      <c r="C16" s="162" t="s">
        <v>965</v>
      </c>
      <c r="D16" s="162" t="s">
        <v>966</v>
      </c>
      <c r="E16" s="162" t="s">
        <v>980</v>
      </c>
      <c r="F16" s="161" t="s">
        <v>961</v>
      </c>
      <c r="G16" s="162" t="s">
        <v>981</v>
      </c>
      <c r="H16" s="161" t="s">
        <v>975</v>
      </c>
      <c r="I16" s="161" t="s">
        <v>945</v>
      </c>
      <c r="J16" s="162" t="s">
        <v>976</v>
      </c>
    </row>
    <row r="17" customHeight="1" spans="1:10">
      <c r="A17" s="163" t="s">
        <v>982</v>
      </c>
      <c r="B17" s="163" t="s">
        <v>983</v>
      </c>
      <c r="C17" s="162" t="s">
        <v>965</v>
      </c>
      <c r="D17" s="162" t="s">
        <v>966</v>
      </c>
      <c r="E17" s="162" t="s">
        <v>984</v>
      </c>
      <c r="F17" s="161" t="s">
        <v>961</v>
      </c>
      <c r="G17" s="162" t="s">
        <v>981</v>
      </c>
      <c r="H17" s="161" t="s">
        <v>975</v>
      </c>
      <c r="I17" s="161" t="s">
        <v>945</v>
      </c>
      <c r="J17" s="162" t="s">
        <v>985</v>
      </c>
    </row>
    <row r="18" customHeight="1" spans="1:10">
      <c r="A18" s="164"/>
      <c r="B18" s="164"/>
      <c r="C18" s="162" t="s">
        <v>952</v>
      </c>
      <c r="D18" s="162" t="s">
        <v>959</v>
      </c>
      <c r="E18" s="162" t="s">
        <v>986</v>
      </c>
      <c r="F18" s="161" t="s">
        <v>961</v>
      </c>
      <c r="G18" s="162" t="s">
        <v>987</v>
      </c>
      <c r="H18" s="161" t="s">
        <v>975</v>
      </c>
      <c r="I18" s="161" t="s">
        <v>957</v>
      </c>
      <c r="J18" s="162" t="s">
        <v>988</v>
      </c>
    </row>
    <row r="19" customHeight="1" spans="1:10">
      <c r="A19" s="164"/>
      <c r="B19" s="164"/>
      <c r="C19" s="162" t="s">
        <v>939</v>
      </c>
      <c r="D19" s="162" t="s">
        <v>940</v>
      </c>
      <c r="E19" s="162" t="s">
        <v>989</v>
      </c>
      <c r="F19" s="161" t="s">
        <v>961</v>
      </c>
      <c r="G19" s="162" t="s">
        <v>990</v>
      </c>
      <c r="H19" s="161" t="s">
        <v>975</v>
      </c>
      <c r="I19" s="161" t="s">
        <v>957</v>
      </c>
      <c r="J19" s="162" t="s">
        <v>991</v>
      </c>
    </row>
    <row r="20" customHeight="1" spans="1:10">
      <c r="A20" s="165"/>
      <c r="B20" s="165"/>
      <c r="C20" s="162" t="s">
        <v>952</v>
      </c>
      <c r="D20" s="162" t="s">
        <v>953</v>
      </c>
      <c r="E20" s="162" t="s">
        <v>992</v>
      </c>
      <c r="F20" s="161" t="s">
        <v>961</v>
      </c>
      <c r="G20" s="162" t="s">
        <v>993</v>
      </c>
      <c r="H20" s="161" t="s">
        <v>994</v>
      </c>
      <c r="I20" s="161" t="s">
        <v>957</v>
      </c>
      <c r="J20" s="162" t="s">
        <v>988</v>
      </c>
    </row>
    <row r="21" customHeight="1" spans="1:10">
      <c r="A21" s="163" t="s">
        <v>995</v>
      </c>
      <c r="B21" s="163" t="s">
        <v>996</v>
      </c>
      <c r="C21" s="162" t="s">
        <v>939</v>
      </c>
      <c r="D21" s="162" t="s">
        <v>940</v>
      </c>
      <c r="E21" s="162" t="s">
        <v>997</v>
      </c>
      <c r="F21" s="161" t="s">
        <v>942</v>
      </c>
      <c r="G21" s="162" t="s">
        <v>974</v>
      </c>
      <c r="H21" s="161" t="s">
        <v>975</v>
      </c>
      <c r="I21" s="161" t="s">
        <v>945</v>
      </c>
      <c r="J21" s="162" t="s">
        <v>998</v>
      </c>
    </row>
    <row r="22" customHeight="1" spans="1:10">
      <c r="A22" s="164"/>
      <c r="B22" s="164"/>
      <c r="C22" s="162" t="s">
        <v>965</v>
      </c>
      <c r="D22" s="162" t="s">
        <v>966</v>
      </c>
      <c r="E22" s="162" t="s">
        <v>999</v>
      </c>
      <c r="F22" s="161" t="s">
        <v>961</v>
      </c>
      <c r="G22" s="162" t="s">
        <v>1000</v>
      </c>
      <c r="H22" s="161" t="s">
        <v>975</v>
      </c>
      <c r="I22" s="161" t="s">
        <v>945</v>
      </c>
      <c r="J22" s="162" t="s">
        <v>998</v>
      </c>
    </row>
    <row r="23" customHeight="1" spans="1:10">
      <c r="A23" s="164"/>
      <c r="B23" s="164"/>
      <c r="C23" s="162" t="s">
        <v>952</v>
      </c>
      <c r="D23" s="162" t="s">
        <v>959</v>
      </c>
      <c r="E23" s="162" t="s">
        <v>1001</v>
      </c>
      <c r="F23" s="161" t="s">
        <v>942</v>
      </c>
      <c r="G23" s="162" t="s">
        <v>974</v>
      </c>
      <c r="H23" s="161" t="s">
        <v>975</v>
      </c>
      <c r="I23" s="161" t="s">
        <v>945</v>
      </c>
      <c r="J23" s="162" t="s">
        <v>998</v>
      </c>
    </row>
    <row r="24" customHeight="1" spans="1:10">
      <c r="A24" s="165"/>
      <c r="B24" s="165"/>
      <c r="C24" s="162" t="s">
        <v>952</v>
      </c>
      <c r="D24" s="162" t="s">
        <v>953</v>
      </c>
      <c r="E24" s="162" t="s">
        <v>1002</v>
      </c>
      <c r="F24" s="161" t="s">
        <v>942</v>
      </c>
      <c r="G24" s="162" t="s">
        <v>1003</v>
      </c>
      <c r="H24" s="161" t="s">
        <v>1004</v>
      </c>
      <c r="I24" s="161" t="s">
        <v>957</v>
      </c>
      <c r="J24" s="162" t="s">
        <v>998</v>
      </c>
    </row>
    <row r="25" customHeight="1" spans="1:10">
      <c r="A25" s="163" t="s">
        <v>1005</v>
      </c>
      <c r="B25" s="163" t="s">
        <v>1006</v>
      </c>
      <c r="C25" s="162" t="s">
        <v>939</v>
      </c>
      <c r="D25" s="162" t="s">
        <v>1007</v>
      </c>
      <c r="E25" s="162" t="s">
        <v>1008</v>
      </c>
      <c r="F25" s="161" t="s">
        <v>961</v>
      </c>
      <c r="G25" s="162" t="s">
        <v>289</v>
      </c>
      <c r="H25" s="161" t="s">
        <v>975</v>
      </c>
      <c r="I25" s="161" t="s">
        <v>945</v>
      </c>
      <c r="J25" s="162" t="s">
        <v>1009</v>
      </c>
    </row>
    <row r="26" customHeight="1" spans="1:10">
      <c r="A26" s="164"/>
      <c r="B26" s="164"/>
      <c r="C26" s="162" t="s">
        <v>952</v>
      </c>
      <c r="D26" s="162" t="s">
        <v>1010</v>
      </c>
      <c r="E26" s="162" t="s">
        <v>1011</v>
      </c>
      <c r="F26" s="161" t="s">
        <v>942</v>
      </c>
      <c r="G26" s="162" t="s">
        <v>1012</v>
      </c>
      <c r="H26" s="161" t="s">
        <v>1013</v>
      </c>
      <c r="I26" s="161" t="s">
        <v>957</v>
      </c>
      <c r="J26" s="162" t="s">
        <v>1014</v>
      </c>
    </row>
    <row r="27" customHeight="1" spans="1:10">
      <c r="A27" s="164"/>
      <c r="B27" s="164"/>
      <c r="C27" s="162" t="s">
        <v>952</v>
      </c>
      <c r="D27" s="162" t="s">
        <v>953</v>
      </c>
      <c r="E27" s="162" t="s">
        <v>1015</v>
      </c>
      <c r="F27" s="161" t="s">
        <v>961</v>
      </c>
      <c r="G27" s="162" t="s">
        <v>289</v>
      </c>
      <c r="H27" s="161" t="s">
        <v>1004</v>
      </c>
      <c r="I27" s="161" t="s">
        <v>957</v>
      </c>
      <c r="J27" s="162" t="s">
        <v>1016</v>
      </c>
    </row>
    <row r="28" customHeight="1" spans="1:10">
      <c r="A28" s="164"/>
      <c r="B28" s="164"/>
      <c r="C28" s="162" t="s">
        <v>939</v>
      </c>
      <c r="D28" s="162" t="s">
        <v>940</v>
      </c>
      <c r="E28" s="162" t="s">
        <v>1017</v>
      </c>
      <c r="F28" s="161" t="s">
        <v>942</v>
      </c>
      <c r="G28" s="162" t="s">
        <v>974</v>
      </c>
      <c r="H28" s="161" t="s">
        <v>975</v>
      </c>
      <c r="I28" s="161" t="s">
        <v>945</v>
      </c>
      <c r="J28" s="162" t="s">
        <v>1016</v>
      </c>
    </row>
    <row r="29" customHeight="1" spans="1:10">
      <c r="A29" s="164"/>
      <c r="B29" s="164"/>
      <c r="C29" s="162" t="s">
        <v>965</v>
      </c>
      <c r="D29" s="162" t="s">
        <v>966</v>
      </c>
      <c r="E29" s="162" t="s">
        <v>1018</v>
      </c>
      <c r="F29" s="161" t="s">
        <v>961</v>
      </c>
      <c r="G29" s="162" t="s">
        <v>981</v>
      </c>
      <c r="H29" s="161" t="s">
        <v>975</v>
      </c>
      <c r="I29" s="161" t="s">
        <v>945</v>
      </c>
      <c r="J29" s="162" t="s">
        <v>1016</v>
      </c>
    </row>
    <row r="30" customHeight="1" spans="1:10">
      <c r="A30" s="164"/>
      <c r="B30" s="164"/>
      <c r="C30" s="162" t="s">
        <v>952</v>
      </c>
      <c r="D30" s="162" t="s">
        <v>959</v>
      </c>
      <c r="E30" s="162" t="s">
        <v>1019</v>
      </c>
      <c r="F30" s="161" t="s">
        <v>942</v>
      </c>
      <c r="G30" s="162" t="s">
        <v>974</v>
      </c>
      <c r="H30" s="161" t="s">
        <v>975</v>
      </c>
      <c r="I30" s="161" t="s">
        <v>945</v>
      </c>
      <c r="J30" s="162" t="s">
        <v>1020</v>
      </c>
    </row>
    <row r="31" customHeight="1" spans="1:10">
      <c r="A31" s="165"/>
      <c r="B31" s="165"/>
      <c r="C31" s="162" t="s">
        <v>952</v>
      </c>
      <c r="D31" s="162" t="s">
        <v>1021</v>
      </c>
      <c r="E31" s="162" t="s">
        <v>1022</v>
      </c>
      <c r="F31" s="161" t="s">
        <v>961</v>
      </c>
      <c r="G31" s="162" t="s">
        <v>993</v>
      </c>
      <c r="H31" s="161" t="s">
        <v>975</v>
      </c>
      <c r="I31" s="161" t="s">
        <v>945</v>
      </c>
      <c r="J31" s="162" t="s">
        <v>1023</v>
      </c>
    </row>
    <row r="32" customHeight="1" spans="1:10">
      <c r="A32" s="163" t="s">
        <v>1024</v>
      </c>
      <c r="B32" s="163" t="s">
        <v>1025</v>
      </c>
      <c r="C32" s="162" t="s">
        <v>952</v>
      </c>
      <c r="D32" s="162" t="s">
        <v>953</v>
      </c>
      <c r="E32" s="162" t="s">
        <v>1026</v>
      </c>
      <c r="F32" s="161" t="s">
        <v>942</v>
      </c>
      <c r="G32" s="162" t="s">
        <v>276</v>
      </c>
      <c r="H32" s="161" t="s">
        <v>994</v>
      </c>
      <c r="I32" s="161" t="s">
        <v>957</v>
      </c>
      <c r="J32" s="162" t="s">
        <v>1027</v>
      </c>
    </row>
    <row r="33" customHeight="1" spans="1:10">
      <c r="A33" s="164"/>
      <c r="B33" s="164"/>
      <c r="C33" s="162" t="s">
        <v>939</v>
      </c>
      <c r="D33" s="162" t="s">
        <v>940</v>
      </c>
      <c r="E33" s="162" t="s">
        <v>1028</v>
      </c>
      <c r="F33" s="161" t="s">
        <v>942</v>
      </c>
      <c r="G33" s="162" t="s">
        <v>1029</v>
      </c>
      <c r="H33" s="161" t="s">
        <v>1004</v>
      </c>
      <c r="I33" s="161" t="s">
        <v>957</v>
      </c>
      <c r="J33" s="162" t="s">
        <v>1030</v>
      </c>
    </row>
    <row r="34" customHeight="1" spans="1:10">
      <c r="A34" s="165"/>
      <c r="B34" s="165"/>
      <c r="C34" s="162" t="s">
        <v>965</v>
      </c>
      <c r="D34" s="162" t="s">
        <v>966</v>
      </c>
      <c r="E34" s="162" t="s">
        <v>1031</v>
      </c>
      <c r="F34" s="161" t="s">
        <v>961</v>
      </c>
      <c r="G34" s="162" t="s">
        <v>987</v>
      </c>
      <c r="H34" s="161" t="s">
        <v>975</v>
      </c>
      <c r="I34" s="161" t="s">
        <v>945</v>
      </c>
      <c r="J34" s="162" t="s">
        <v>1032</v>
      </c>
    </row>
    <row r="35" customHeight="1" spans="1:10">
      <c r="A35" s="163" t="s">
        <v>1033</v>
      </c>
      <c r="B35" s="163" t="s">
        <v>1034</v>
      </c>
      <c r="C35" s="162" t="s">
        <v>952</v>
      </c>
      <c r="D35" s="162" t="s">
        <v>953</v>
      </c>
      <c r="E35" s="162" t="s">
        <v>1035</v>
      </c>
      <c r="F35" s="161" t="s">
        <v>961</v>
      </c>
      <c r="G35" s="162" t="s">
        <v>1036</v>
      </c>
      <c r="H35" s="161" t="s">
        <v>1004</v>
      </c>
      <c r="I35" s="161" t="s">
        <v>957</v>
      </c>
      <c r="J35" s="162" t="s">
        <v>1037</v>
      </c>
    </row>
    <row r="36" customHeight="1" spans="1:10">
      <c r="A36" s="164"/>
      <c r="B36" s="164"/>
      <c r="C36" s="162" t="s">
        <v>965</v>
      </c>
      <c r="D36" s="162" t="s">
        <v>966</v>
      </c>
      <c r="E36" s="162" t="s">
        <v>1038</v>
      </c>
      <c r="F36" s="161" t="s">
        <v>942</v>
      </c>
      <c r="G36" s="162" t="s">
        <v>981</v>
      </c>
      <c r="H36" s="161" t="s">
        <v>975</v>
      </c>
      <c r="I36" s="161" t="s">
        <v>945</v>
      </c>
      <c r="J36" s="162" t="s">
        <v>1037</v>
      </c>
    </row>
    <row r="37" customHeight="1" spans="1:10">
      <c r="A37" s="164"/>
      <c r="B37" s="164"/>
      <c r="C37" s="162" t="s">
        <v>952</v>
      </c>
      <c r="D37" s="162" t="s">
        <v>1010</v>
      </c>
      <c r="E37" s="162" t="s">
        <v>1039</v>
      </c>
      <c r="F37" s="161" t="s">
        <v>942</v>
      </c>
      <c r="G37" s="162" t="s">
        <v>1040</v>
      </c>
      <c r="H37" s="161" t="s">
        <v>1041</v>
      </c>
      <c r="I37" s="161" t="s">
        <v>957</v>
      </c>
      <c r="J37" s="162" t="s">
        <v>1037</v>
      </c>
    </row>
    <row r="38" customHeight="1" spans="1:10">
      <c r="A38" s="165"/>
      <c r="B38" s="165"/>
      <c r="C38" s="162" t="s">
        <v>939</v>
      </c>
      <c r="D38" s="162" t="s">
        <v>940</v>
      </c>
      <c r="E38" s="162" t="s">
        <v>1017</v>
      </c>
      <c r="F38" s="161" t="s">
        <v>942</v>
      </c>
      <c r="G38" s="162" t="s">
        <v>974</v>
      </c>
      <c r="H38" s="161" t="s">
        <v>975</v>
      </c>
      <c r="I38" s="161" t="s">
        <v>945</v>
      </c>
      <c r="J38" s="162" t="s">
        <v>1037</v>
      </c>
    </row>
    <row r="39" customHeight="1" spans="1:10">
      <c r="A39" s="163" t="s">
        <v>1042</v>
      </c>
      <c r="B39" s="163" t="s">
        <v>1043</v>
      </c>
      <c r="C39" s="162" t="s">
        <v>939</v>
      </c>
      <c r="D39" s="162" t="s">
        <v>947</v>
      </c>
      <c r="E39" s="162" t="s">
        <v>1044</v>
      </c>
      <c r="F39" s="161" t="s">
        <v>961</v>
      </c>
      <c r="G39" s="162" t="s">
        <v>987</v>
      </c>
      <c r="H39" s="161" t="s">
        <v>975</v>
      </c>
      <c r="I39" s="161" t="s">
        <v>945</v>
      </c>
      <c r="J39" s="162" t="s">
        <v>1045</v>
      </c>
    </row>
    <row r="40" customHeight="1" spans="1:10">
      <c r="A40" s="164"/>
      <c r="B40" s="164"/>
      <c r="C40" s="162" t="s">
        <v>965</v>
      </c>
      <c r="D40" s="162" t="s">
        <v>966</v>
      </c>
      <c r="E40" s="162" t="s">
        <v>1046</v>
      </c>
      <c r="F40" s="161" t="s">
        <v>961</v>
      </c>
      <c r="G40" s="162" t="s">
        <v>987</v>
      </c>
      <c r="H40" s="161" t="s">
        <v>975</v>
      </c>
      <c r="I40" s="161" t="s">
        <v>945</v>
      </c>
      <c r="J40" s="162" t="s">
        <v>1045</v>
      </c>
    </row>
    <row r="41" customHeight="1" spans="1:10">
      <c r="A41" s="164"/>
      <c r="B41" s="164"/>
      <c r="C41" s="162" t="s">
        <v>952</v>
      </c>
      <c r="D41" s="162" t="s">
        <v>953</v>
      </c>
      <c r="E41" s="162" t="s">
        <v>1047</v>
      </c>
      <c r="F41" s="161" t="s">
        <v>942</v>
      </c>
      <c r="G41" s="162" t="s">
        <v>294</v>
      </c>
      <c r="H41" s="161" t="s">
        <v>1048</v>
      </c>
      <c r="I41" s="161" t="s">
        <v>957</v>
      </c>
      <c r="J41" s="162" t="s">
        <v>1049</v>
      </c>
    </row>
    <row r="42" customHeight="1" spans="1:10">
      <c r="A42" s="165"/>
      <c r="B42" s="165"/>
      <c r="C42" s="162" t="s">
        <v>939</v>
      </c>
      <c r="D42" s="162" t="s">
        <v>947</v>
      </c>
      <c r="E42" s="162" t="s">
        <v>1050</v>
      </c>
      <c r="F42" s="161" t="s">
        <v>961</v>
      </c>
      <c r="G42" s="162" t="s">
        <v>987</v>
      </c>
      <c r="H42" s="161" t="s">
        <v>975</v>
      </c>
      <c r="I42" s="161" t="s">
        <v>945</v>
      </c>
      <c r="J42" s="162" t="s">
        <v>1045</v>
      </c>
    </row>
    <row r="43" customHeight="1" spans="1:10">
      <c r="A43" s="163" t="s">
        <v>1051</v>
      </c>
      <c r="B43" s="163" t="s">
        <v>1052</v>
      </c>
      <c r="C43" s="162" t="s">
        <v>952</v>
      </c>
      <c r="D43" s="162" t="s">
        <v>953</v>
      </c>
      <c r="E43" s="162" t="s">
        <v>1028</v>
      </c>
      <c r="F43" s="161" t="s">
        <v>942</v>
      </c>
      <c r="G43" s="162" t="s">
        <v>1053</v>
      </c>
      <c r="H43" s="161" t="s">
        <v>1054</v>
      </c>
      <c r="I43" s="161" t="s">
        <v>957</v>
      </c>
      <c r="J43" s="162" t="s">
        <v>1055</v>
      </c>
    </row>
    <row r="44" customHeight="1" spans="1:10">
      <c r="A44" s="164"/>
      <c r="B44" s="164"/>
      <c r="C44" s="162" t="s">
        <v>939</v>
      </c>
      <c r="D44" s="162" t="s">
        <v>940</v>
      </c>
      <c r="E44" s="162" t="s">
        <v>1056</v>
      </c>
      <c r="F44" s="161" t="s">
        <v>961</v>
      </c>
      <c r="G44" s="162" t="s">
        <v>987</v>
      </c>
      <c r="H44" s="161" t="s">
        <v>975</v>
      </c>
      <c r="I44" s="161" t="s">
        <v>957</v>
      </c>
      <c r="J44" s="162" t="s">
        <v>1057</v>
      </c>
    </row>
    <row r="45" customHeight="1" spans="1:10">
      <c r="A45" s="164"/>
      <c r="B45" s="164"/>
      <c r="C45" s="162" t="s">
        <v>952</v>
      </c>
      <c r="D45" s="162" t="s">
        <v>959</v>
      </c>
      <c r="E45" s="162" t="s">
        <v>1058</v>
      </c>
      <c r="F45" s="161" t="s">
        <v>961</v>
      </c>
      <c r="G45" s="162" t="s">
        <v>981</v>
      </c>
      <c r="H45" s="161" t="s">
        <v>975</v>
      </c>
      <c r="I45" s="161" t="s">
        <v>957</v>
      </c>
      <c r="J45" s="162" t="s">
        <v>1059</v>
      </c>
    </row>
    <row r="46" customHeight="1" spans="1:10">
      <c r="A46" s="165"/>
      <c r="B46" s="165"/>
      <c r="C46" s="162" t="s">
        <v>965</v>
      </c>
      <c r="D46" s="162" t="s">
        <v>966</v>
      </c>
      <c r="E46" s="162" t="s">
        <v>1060</v>
      </c>
      <c r="F46" s="161" t="s">
        <v>961</v>
      </c>
      <c r="G46" s="162" t="s">
        <v>987</v>
      </c>
      <c r="H46" s="161" t="s">
        <v>975</v>
      </c>
      <c r="I46" s="161" t="s">
        <v>957</v>
      </c>
      <c r="J46" s="162" t="s">
        <v>1061</v>
      </c>
    </row>
    <row r="47" customHeight="1" spans="1:10">
      <c r="A47" s="163" t="s">
        <v>1062</v>
      </c>
      <c r="B47" s="163" t="s">
        <v>1063</v>
      </c>
      <c r="C47" s="162" t="s">
        <v>965</v>
      </c>
      <c r="D47" s="162" t="s">
        <v>966</v>
      </c>
      <c r="E47" s="162" t="s">
        <v>1064</v>
      </c>
      <c r="F47" s="161" t="s">
        <v>961</v>
      </c>
      <c r="G47" s="162" t="s">
        <v>1000</v>
      </c>
      <c r="H47" s="161" t="s">
        <v>975</v>
      </c>
      <c r="I47" s="161" t="s">
        <v>945</v>
      </c>
      <c r="J47" s="162" t="s">
        <v>1065</v>
      </c>
    </row>
    <row r="48" customHeight="1" spans="1:10">
      <c r="A48" s="164"/>
      <c r="B48" s="164"/>
      <c r="C48" s="162" t="s">
        <v>952</v>
      </c>
      <c r="D48" s="162" t="s">
        <v>953</v>
      </c>
      <c r="E48" s="162" t="s">
        <v>1066</v>
      </c>
      <c r="F48" s="161" t="s">
        <v>961</v>
      </c>
      <c r="G48" s="162" t="s">
        <v>1067</v>
      </c>
      <c r="H48" s="161" t="s">
        <v>1068</v>
      </c>
      <c r="I48" s="161" t="s">
        <v>957</v>
      </c>
      <c r="J48" s="162" t="s">
        <v>1069</v>
      </c>
    </row>
    <row r="49" customHeight="1" spans="1:10">
      <c r="A49" s="164"/>
      <c r="B49" s="164"/>
      <c r="C49" s="162" t="s">
        <v>952</v>
      </c>
      <c r="D49" s="162" t="s">
        <v>959</v>
      </c>
      <c r="E49" s="162" t="s">
        <v>1070</v>
      </c>
      <c r="F49" s="161" t="s">
        <v>961</v>
      </c>
      <c r="G49" s="162" t="s">
        <v>1071</v>
      </c>
      <c r="H49" s="161" t="s">
        <v>975</v>
      </c>
      <c r="I49" s="161" t="s">
        <v>945</v>
      </c>
      <c r="J49" s="162" t="s">
        <v>1065</v>
      </c>
    </row>
    <row r="50" customHeight="1" spans="1:10">
      <c r="A50" s="165"/>
      <c r="B50" s="165"/>
      <c r="C50" s="162" t="s">
        <v>939</v>
      </c>
      <c r="D50" s="162" t="s">
        <v>940</v>
      </c>
      <c r="E50" s="162" t="s">
        <v>1072</v>
      </c>
      <c r="F50" s="161" t="s">
        <v>961</v>
      </c>
      <c r="G50" s="162" t="s">
        <v>993</v>
      </c>
      <c r="H50" s="161" t="s">
        <v>975</v>
      </c>
      <c r="I50" s="161" t="s">
        <v>945</v>
      </c>
      <c r="J50" s="162" t="s">
        <v>1073</v>
      </c>
    </row>
    <row r="51" customHeight="1" spans="1:10">
      <c r="A51" s="163" t="s">
        <v>1074</v>
      </c>
      <c r="B51" s="163" t="s">
        <v>1075</v>
      </c>
      <c r="C51" s="162" t="s">
        <v>952</v>
      </c>
      <c r="D51" s="162" t="s">
        <v>959</v>
      </c>
      <c r="E51" s="162" t="s">
        <v>1076</v>
      </c>
      <c r="F51" s="161" t="s">
        <v>961</v>
      </c>
      <c r="G51" s="162" t="s">
        <v>981</v>
      </c>
      <c r="H51" s="161" t="s">
        <v>975</v>
      </c>
      <c r="I51" s="161" t="s">
        <v>945</v>
      </c>
      <c r="J51" s="162" t="s">
        <v>1077</v>
      </c>
    </row>
    <row r="52" customHeight="1" spans="1:10">
      <c r="A52" s="164"/>
      <c r="B52" s="164"/>
      <c r="C52" s="162" t="s">
        <v>965</v>
      </c>
      <c r="D52" s="162" t="s">
        <v>966</v>
      </c>
      <c r="E52" s="162" t="s">
        <v>1078</v>
      </c>
      <c r="F52" s="161" t="s">
        <v>961</v>
      </c>
      <c r="G52" s="162" t="s">
        <v>987</v>
      </c>
      <c r="H52" s="161" t="s">
        <v>975</v>
      </c>
      <c r="I52" s="161" t="s">
        <v>945</v>
      </c>
      <c r="J52" s="162" t="s">
        <v>1079</v>
      </c>
    </row>
    <row r="53" customHeight="1" spans="1:10">
      <c r="A53" s="164"/>
      <c r="B53" s="164"/>
      <c r="C53" s="162" t="s">
        <v>952</v>
      </c>
      <c r="D53" s="162" t="s">
        <v>1010</v>
      </c>
      <c r="E53" s="162" t="s">
        <v>1080</v>
      </c>
      <c r="F53" s="161" t="s">
        <v>942</v>
      </c>
      <c r="G53" s="162" t="s">
        <v>974</v>
      </c>
      <c r="H53" s="161" t="s">
        <v>975</v>
      </c>
      <c r="I53" s="161" t="s">
        <v>945</v>
      </c>
      <c r="J53" s="162" t="s">
        <v>1081</v>
      </c>
    </row>
    <row r="54" customHeight="1" spans="1:10">
      <c r="A54" s="164"/>
      <c r="B54" s="164"/>
      <c r="C54" s="162" t="s">
        <v>952</v>
      </c>
      <c r="D54" s="162" t="s">
        <v>1010</v>
      </c>
      <c r="E54" s="162" t="s">
        <v>1082</v>
      </c>
      <c r="F54" s="161" t="s">
        <v>942</v>
      </c>
      <c r="G54" s="162" t="s">
        <v>1083</v>
      </c>
      <c r="H54" s="161" t="s">
        <v>1013</v>
      </c>
      <c r="I54" s="161" t="s">
        <v>957</v>
      </c>
      <c r="J54" s="162" t="s">
        <v>1084</v>
      </c>
    </row>
    <row r="55" customHeight="1" spans="1:10">
      <c r="A55" s="164"/>
      <c r="B55" s="164"/>
      <c r="C55" s="162" t="s">
        <v>952</v>
      </c>
      <c r="D55" s="162" t="s">
        <v>953</v>
      </c>
      <c r="E55" s="162" t="s">
        <v>1085</v>
      </c>
      <c r="F55" s="161" t="s">
        <v>942</v>
      </c>
      <c r="G55" s="162" t="s">
        <v>974</v>
      </c>
      <c r="H55" s="161" t="s">
        <v>975</v>
      </c>
      <c r="I55" s="161" t="s">
        <v>957</v>
      </c>
      <c r="J55" s="162" t="s">
        <v>1086</v>
      </c>
    </row>
    <row r="56" customHeight="1" spans="1:10">
      <c r="A56" s="165"/>
      <c r="B56" s="165"/>
      <c r="C56" s="162" t="s">
        <v>939</v>
      </c>
      <c r="D56" s="162" t="s">
        <v>940</v>
      </c>
      <c r="E56" s="162" t="s">
        <v>1087</v>
      </c>
      <c r="F56" s="161" t="s">
        <v>961</v>
      </c>
      <c r="G56" s="162" t="s">
        <v>981</v>
      </c>
      <c r="H56" s="161" t="s">
        <v>975</v>
      </c>
      <c r="I56" s="161" t="s">
        <v>945</v>
      </c>
      <c r="J56" s="162" t="s">
        <v>1079</v>
      </c>
    </row>
    <row r="57" customHeight="1" spans="1:10">
      <c r="A57" s="163" t="s">
        <v>1088</v>
      </c>
      <c r="B57" s="163" t="s">
        <v>1089</v>
      </c>
      <c r="C57" s="162" t="s">
        <v>965</v>
      </c>
      <c r="D57" s="162" t="s">
        <v>966</v>
      </c>
      <c r="E57" s="162" t="s">
        <v>1090</v>
      </c>
      <c r="F57" s="161" t="s">
        <v>961</v>
      </c>
      <c r="G57" s="162" t="s">
        <v>1091</v>
      </c>
      <c r="H57" s="161" t="s">
        <v>975</v>
      </c>
      <c r="I57" s="161" t="s">
        <v>945</v>
      </c>
      <c r="J57" s="162" t="s">
        <v>1092</v>
      </c>
    </row>
    <row r="58" customHeight="1" spans="1:10">
      <c r="A58" s="164"/>
      <c r="B58" s="164"/>
      <c r="C58" s="162" t="s">
        <v>939</v>
      </c>
      <c r="D58" s="162" t="s">
        <v>1007</v>
      </c>
      <c r="E58" s="162" t="s">
        <v>1093</v>
      </c>
      <c r="F58" s="161" t="s">
        <v>942</v>
      </c>
      <c r="G58" s="162" t="s">
        <v>974</v>
      </c>
      <c r="H58" s="161" t="s">
        <v>975</v>
      </c>
      <c r="I58" s="161" t="s">
        <v>945</v>
      </c>
      <c r="J58" s="162" t="s">
        <v>1094</v>
      </c>
    </row>
    <row r="59" customHeight="1" spans="1:10">
      <c r="A59" s="165"/>
      <c r="B59" s="165"/>
      <c r="C59" s="162" t="s">
        <v>952</v>
      </c>
      <c r="D59" s="162" t="s">
        <v>959</v>
      </c>
      <c r="E59" s="162" t="s">
        <v>1095</v>
      </c>
      <c r="F59" s="161" t="s">
        <v>961</v>
      </c>
      <c r="G59" s="162" t="s">
        <v>1071</v>
      </c>
      <c r="H59" s="161" t="s">
        <v>975</v>
      </c>
      <c r="I59" s="161" t="s">
        <v>945</v>
      </c>
      <c r="J59" s="162" t="s">
        <v>1096</v>
      </c>
    </row>
    <row r="60" customHeight="1" spans="1:10">
      <c r="A60" s="163" t="s">
        <v>1097</v>
      </c>
      <c r="B60" s="163" t="s">
        <v>1098</v>
      </c>
      <c r="C60" s="162" t="s">
        <v>939</v>
      </c>
      <c r="D60" s="162" t="s">
        <v>1007</v>
      </c>
      <c r="E60" s="162" t="s">
        <v>1099</v>
      </c>
      <c r="F60" s="161" t="s">
        <v>961</v>
      </c>
      <c r="G60" s="162" t="s">
        <v>279</v>
      </c>
      <c r="H60" s="161" t="s">
        <v>975</v>
      </c>
      <c r="I60" s="161" t="s">
        <v>957</v>
      </c>
      <c r="J60" s="162" t="s">
        <v>1100</v>
      </c>
    </row>
    <row r="61" customHeight="1" spans="1:10">
      <c r="A61" s="164"/>
      <c r="B61" s="164"/>
      <c r="C61" s="162" t="s">
        <v>952</v>
      </c>
      <c r="D61" s="162" t="s">
        <v>953</v>
      </c>
      <c r="E61" s="162" t="s">
        <v>1101</v>
      </c>
      <c r="F61" s="161" t="s">
        <v>961</v>
      </c>
      <c r="G61" s="162" t="s">
        <v>288</v>
      </c>
      <c r="H61" s="161" t="s">
        <v>1048</v>
      </c>
      <c r="I61" s="161" t="s">
        <v>957</v>
      </c>
      <c r="J61" s="162" t="s">
        <v>1102</v>
      </c>
    </row>
    <row r="62" customHeight="1" spans="1:10">
      <c r="A62" s="165"/>
      <c r="B62" s="165"/>
      <c r="C62" s="162" t="s">
        <v>965</v>
      </c>
      <c r="D62" s="162" t="s">
        <v>966</v>
      </c>
      <c r="E62" s="162" t="s">
        <v>1103</v>
      </c>
      <c r="F62" s="161" t="s">
        <v>942</v>
      </c>
      <c r="G62" s="162" t="s">
        <v>987</v>
      </c>
      <c r="H62" s="161" t="s">
        <v>975</v>
      </c>
      <c r="I62" s="161" t="s">
        <v>945</v>
      </c>
      <c r="J62" s="162" t="s">
        <v>1104</v>
      </c>
    </row>
    <row r="63" customHeight="1" spans="1:10">
      <c r="A63" s="163" t="s">
        <v>1105</v>
      </c>
      <c r="B63" s="163" t="s">
        <v>1106</v>
      </c>
      <c r="C63" s="162" t="s">
        <v>965</v>
      </c>
      <c r="D63" s="162" t="s">
        <v>966</v>
      </c>
      <c r="E63" s="162" t="s">
        <v>1107</v>
      </c>
      <c r="F63" s="161" t="s">
        <v>961</v>
      </c>
      <c r="G63" s="162" t="s">
        <v>987</v>
      </c>
      <c r="H63" s="161" t="s">
        <v>975</v>
      </c>
      <c r="I63" s="161" t="s">
        <v>957</v>
      </c>
      <c r="J63" s="162" t="s">
        <v>1108</v>
      </c>
    </row>
    <row r="64" customHeight="1" spans="1:10">
      <c r="A64" s="164"/>
      <c r="B64" s="164"/>
      <c r="C64" s="162" t="s">
        <v>952</v>
      </c>
      <c r="D64" s="162" t="s">
        <v>959</v>
      </c>
      <c r="E64" s="162" t="s">
        <v>1109</v>
      </c>
      <c r="F64" s="161" t="s">
        <v>942</v>
      </c>
      <c r="G64" s="162" t="s">
        <v>981</v>
      </c>
      <c r="H64" s="161" t="s">
        <v>975</v>
      </c>
      <c r="I64" s="161" t="s">
        <v>945</v>
      </c>
      <c r="J64" s="162" t="s">
        <v>1110</v>
      </c>
    </row>
    <row r="65" customHeight="1" spans="1:10">
      <c r="A65" s="164"/>
      <c r="B65" s="164"/>
      <c r="C65" s="162" t="s">
        <v>952</v>
      </c>
      <c r="D65" s="162" t="s">
        <v>1010</v>
      </c>
      <c r="E65" s="162" t="s">
        <v>1111</v>
      </c>
      <c r="F65" s="161" t="s">
        <v>942</v>
      </c>
      <c r="G65" s="162" t="s">
        <v>1012</v>
      </c>
      <c r="H65" s="161" t="s">
        <v>1112</v>
      </c>
      <c r="I65" s="161" t="s">
        <v>957</v>
      </c>
      <c r="J65" s="162" t="s">
        <v>1110</v>
      </c>
    </row>
    <row r="66" customHeight="1" spans="1:10">
      <c r="A66" s="164"/>
      <c r="B66" s="164"/>
      <c r="C66" s="162" t="s">
        <v>939</v>
      </c>
      <c r="D66" s="162" t="s">
        <v>940</v>
      </c>
      <c r="E66" s="162" t="s">
        <v>1113</v>
      </c>
      <c r="F66" s="161" t="s">
        <v>961</v>
      </c>
      <c r="G66" s="162" t="s">
        <v>1114</v>
      </c>
      <c r="H66" s="161" t="s">
        <v>975</v>
      </c>
      <c r="I66" s="161" t="s">
        <v>957</v>
      </c>
      <c r="J66" s="162" t="s">
        <v>1115</v>
      </c>
    </row>
    <row r="67" customHeight="1" spans="1:10">
      <c r="A67" s="165"/>
      <c r="B67" s="165"/>
      <c r="C67" s="162" t="s">
        <v>952</v>
      </c>
      <c r="D67" s="162" t="s">
        <v>953</v>
      </c>
      <c r="E67" s="162" t="s">
        <v>1116</v>
      </c>
      <c r="F67" s="161" t="s">
        <v>942</v>
      </c>
      <c r="G67" s="162" t="s">
        <v>1117</v>
      </c>
      <c r="H67" s="161" t="s">
        <v>994</v>
      </c>
      <c r="I67" s="161" t="s">
        <v>957</v>
      </c>
      <c r="J67" s="162" t="s">
        <v>1118</v>
      </c>
    </row>
    <row r="68" customHeight="1" spans="1:10">
      <c r="A68" s="163" t="s">
        <v>1119</v>
      </c>
      <c r="B68" s="163" t="s">
        <v>1120</v>
      </c>
      <c r="C68" s="162" t="s">
        <v>952</v>
      </c>
      <c r="D68" s="162" t="s">
        <v>953</v>
      </c>
      <c r="E68" s="162" t="s">
        <v>1121</v>
      </c>
      <c r="F68" s="161" t="s">
        <v>961</v>
      </c>
      <c r="G68" s="162" t="s">
        <v>277</v>
      </c>
      <c r="H68" s="161" t="s">
        <v>956</v>
      </c>
      <c r="I68" s="161" t="s">
        <v>957</v>
      </c>
      <c r="J68" s="162" t="s">
        <v>1122</v>
      </c>
    </row>
    <row r="69" customHeight="1" spans="1:10">
      <c r="A69" s="164"/>
      <c r="B69" s="164"/>
      <c r="C69" s="162" t="s">
        <v>952</v>
      </c>
      <c r="D69" s="162" t="s">
        <v>953</v>
      </c>
      <c r="E69" s="162" t="s">
        <v>1123</v>
      </c>
      <c r="F69" s="161" t="s">
        <v>961</v>
      </c>
      <c r="G69" s="162" t="s">
        <v>987</v>
      </c>
      <c r="H69" s="161" t="s">
        <v>1004</v>
      </c>
      <c r="I69" s="161" t="s">
        <v>957</v>
      </c>
      <c r="J69" s="162" t="s">
        <v>1124</v>
      </c>
    </row>
    <row r="70" customHeight="1" spans="1:10">
      <c r="A70" s="164"/>
      <c r="B70" s="164"/>
      <c r="C70" s="162" t="s">
        <v>965</v>
      </c>
      <c r="D70" s="162" t="s">
        <v>966</v>
      </c>
      <c r="E70" s="162" t="s">
        <v>1125</v>
      </c>
      <c r="F70" s="161" t="s">
        <v>961</v>
      </c>
      <c r="G70" s="162" t="s">
        <v>1000</v>
      </c>
      <c r="H70" s="161" t="s">
        <v>975</v>
      </c>
      <c r="I70" s="161" t="s">
        <v>945</v>
      </c>
      <c r="J70" s="162" t="s">
        <v>1126</v>
      </c>
    </row>
    <row r="71" customHeight="1" spans="1:10">
      <c r="A71" s="164"/>
      <c r="B71" s="164"/>
      <c r="C71" s="162" t="s">
        <v>952</v>
      </c>
      <c r="D71" s="162" t="s">
        <v>953</v>
      </c>
      <c r="E71" s="162" t="s">
        <v>1127</v>
      </c>
      <c r="F71" s="161" t="s">
        <v>961</v>
      </c>
      <c r="G71" s="162" t="s">
        <v>1128</v>
      </c>
      <c r="H71" s="161" t="s">
        <v>944</v>
      </c>
      <c r="I71" s="161" t="s">
        <v>957</v>
      </c>
      <c r="J71" s="162" t="s">
        <v>1129</v>
      </c>
    </row>
    <row r="72" customHeight="1" spans="1:10">
      <c r="A72" s="165"/>
      <c r="B72" s="165"/>
      <c r="C72" s="162" t="s">
        <v>939</v>
      </c>
      <c r="D72" s="162" t="s">
        <v>1007</v>
      </c>
      <c r="E72" s="162" t="s">
        <v>1130</v>
      </c>
      <c r="F72" s="161" t="s">
        <v>942</v>
      </c>
      <c r="G72" s="162" t="s">
        <v>974</v>
      </c>
      <c r="H72" s="161" t="s">
        <v>975</v>
      </c>
      <c r="I72" s="161" t="s">
        <v>945</v>
      </c>
      <c r="J72" s="162" t="s">
        <v>1131</v>
      </c>
    </row>
    <row r="73" customHeight="1" spans="1:10">
      <c r="A73" s="163" t="s">
        <v>1132</v>
      </c>
      <c r="B73" s="163" t="s">
        <v>1133</v>
      </c>
      <c r="C73" s="162" t="s">
        <v>952</v>
      </c>
      <c r="D73" s="162" t="s">
        <v>953</v>
      </c>
      <c r="E73" s="162" t="s">
        <v>1134</v>
      </c>
      <c r="F73" s="161" t="s">
        <v>942</v>
      </c>
      <c r="G73" s="162" t="s">
        <v>277</v>
      </c>
      <c r="H73" s="161" t="s">
        <v>1048</v>
      </c>
      <c r="I73" s="161" t="s">
        <v>957</v>
      </c>
      <c r="J73" s="162" t="s">
        <v>1135</v>
      </c>
    </row>
    <row r="74" customHeight="1" spans="1:10">
      <c r="A74" s="164"/>
      <c r="B74" s="164"/>
      <c r="C74" s="162" t="s">
        <v>939</v>
      </c>
      <c r="D74" s="162" t="s">
        <v>940</v>
      </c>
      <c r="E74" s="162" t="s">
        <v>1136</v>
      </c>
      <c r="F74" s="161" t="s">
        <v>961</v>
      </c>
      <c r="G74" s="162" t="s">
        <v>299</v>
      </c>
      <c r="H74" s="161" t="s">
        <v>1137</v>
      </c>
      <c r="I74" s="161" t="s">
        <v>957</v>
      </c>
      <c r="J74" s="162" t="s">
        <v>1138</v>
      </c>
    </row>
    <row r="75" customHeight="1" spans="1:10">
      <c r="A75" s="164"/>
      <c r="B75" s="164"/>
      <c r="C75" s="162" t="s">
        <v>939</v>
      </c>
      <c r="D75" s="162" t="s">
        <v>940</v>
      </c>
      <c r="E75" s="162" t="s">
        <v>1139</v>
      </c>
      <c r="F75" s="161" t="s">
        <v>961</v>
      </c>
      <c r="G75" s="162" t="s">
        <v>289</v>
      </c>
      <c r="H75" s="161" t="s">
        <v>956</v>
      </c>
      <c r="I75" s="161" t="s">
        <v>957</v>
      </c>
      <c r="J75" s="162" t="s">
        <v>1140</v>
      </c>
    </row>
    <row r="76" customHeight="1" spans="1:10">
      <c r="A76" s="164"/>
      <c r="B76" s="164"/>
      <c r="C76" s="162" t="s">
        <v>965</v>
      </c>
      <c r="D76" s="162" t="s">
        <v>966</v>
      </c>
      <c r="E76" s="162" t="s">
        <v>1141</v>
      </c>
      <c r="F76" s="161" t="s">
        <v>961</v>
      </c>
      <c r="G76" s="162" t="s">
        <v>987</v>
      </c>
      <c r="H76" s="161" t="s">
        <v>975</v>
      </c>
      <c r="I76" s="161" t="s">
        <v>945</v>
      </c>
      <c r="J76" s="162" t="s">
        <v>1142</v>
      </c>
    </row>
    <row r="77" customHeight="1" spans="1:10">
      <c r="A77" s="164"/>
      <c r="B77" s="164"/>
      <c r="C77" s="162" t="s">
        <v>952</v>
      </c>
      <c r="D77" s="162" t="s">
        <v>953</v>
      </c>
      <c r="E77" s="162" t="s">
        <v>1143</v>
      </c>
      <c r="F77" s="161" t="s">
        <v>961</v>
      </c>
      <c r="G77" s="162" t="s">
        <v>1012</v>
      </c>
      <c r="H77" s="161" t="s">
        <v>1144</v>
      </c>
      <c r="I77" s="161" t="s">
        <v>957</v>
      </c>
      <c r="J77" s="162" t="s">
        <v>1145</v>
      </c>
    </row>
    <row r="78" customHeight="1" spans="1:10">
      <c r="A78" s="165"/>
      <c r="B78" s="165"/>
      <c r="C78" s="162" t="s">
        <v>952</v>
      </c>
      <c r="D78" s="162" t="s">
        <v>953</v>
      </c>
      <c r="E78" s="162" t="s">
        <v>1146</v>
      </c>
      <c r="F78" s="161" t="s">
        <v>961</v>
      </c>
      <c r="G78" s="162" t="s">
        <v>1147</v>
      </c>
      <c r="H78" s="161" t="s">
        <v>944</v>
      </c>
      <c r="I78" s="161" t="s">
        <v>957</v>
      </c>
      <c r="J78" s="162" t="s">
        <v>1148</v>
      </c>
    </row>
    <row r="79" customHeight="1" spans="1:10">
      <c r="A79" s="163" t="s">
        <v>1149</v>
      </c>
      <c r="B79" s="163" t="s">
        <v>1150</v>
      </c>
      <c r="C79" s="162" t="s">
        <v>952</v>
      </c>
      <c r="D79" s="162" t="s">
        <v>1010</v>
      </c>
      <c r="E79" s="162" t="s">
        <v>1151</v>
      </c>
      <c r="F79" s="161" t="s">
        <v>942</v>
      </c>
      <c r="G79" s="162" t="s">
        <v>974</v>
      </c>
      <c r="H79" s="161" t="s">
        <v>975</v>
      </c>
      <c r="I79" s="161" t="s">
        <v>945</v>
      </c>
      <c r="J79" s="162" t="s">
        <v>1152</v>
      </c>
    </row>
    <row r="80" customHeight="1" spans="1:10">
      <c r="A80" s="164"/>
      <c r="B80" s="164"/>
      <c r="C80" s="162" t="s">
        <v>965</v>
      </c>
      <c r="D80" s="162" t="s">
        <v>966</v>
      </c>
      <c r="E80" s="162" t="s">
        <v>1078</v>
      </c>
      <c r="F80" s="161" t="s">
        <v>961</v>
      </c>
      <c r="G80" s="162" t="s">
        <v>987</v>
      </c>
      <c r="H80" s="161" t="s">
        <v>975</v>
      </c>
      <c r="I80" s="161" t="s">
        <v>945</v>
      </c>
      <c r="J80" s="162" t="s">
        <v>1153</v>
      </c>
    </row>
    <row r="81" customHeight="1" spans="1:10">
      <c r="A81" s="164"/>
      <c r="B81" s="164"/>
      <c r="C81" s="162" t="s">
        <v>952</v>
      </c>
      <c r="D81" s="162" t="s">
        <v>959</v>
      </c>
      <c r="E81" s="162" t="s">
        <v>1076</v>
      </c>
      <c r="F81" s="161" t="s">
        <v>961</v>
      </c>
      <c r="G81" s="162" t="s">
        <v>981</v>
      </c>
      <c r="H81" s="161" t="s">
        <v>975</v>
      </c>
      <c r="I81" s="161" t="s">
        <v>945</v>
      </c>
      <c r="J81" s="162" t="s">
        <v>1077</v>
      </c>
    </row>
    <row r="82" customHeight="1" spans="1:10">
      <c r="A82" s="164"/>
      <c r="B82" s="164"/>
      <c r="C82" s="162" t="s">
        <v>939</v>
      </c>
      <c r="D82" s="162" t="s">
        <v>940</v>
      </c>
      <c r="E82" s="162" t="s">
        <v>1087</v>
      </c>
      <c r="F82" s="161" t="s">
        <v>961</v>
      </c>
      <c r="G82" s="162" t="s">
        <v>981</v>
      </c>
      <c r="H82" s="161" t="s">
        <v>975</v>
      </c>
      <c r="I82" s="161" t="s">
        <v>945</v>
      </c>
      <c r="J82" s="162" t="s">
        <v>1153</v>
      </c>
    </row>
    <row r="83" customHeight="1" spans="1:10">
      <c r="A83" s="165"/>
      <c r="B83" s="165"/>
      <c r="C83" s="162" t="s">
        <v>952</v>
      </c>
      <c r="D83" s="162" t="s">
        <v>953</v>
      </c>
      <c r="E83" s="162" t="s">
        <v>1154</v>
      </c>
      <c r="F83" s="161" t="s">
        <v>942</v>
      </c>
      <c r="G83" s="162" t="s">
        <v>974</v>
      </c>
      <c r="H83" s="161" t="s">
        <v>975</v>
      </c>
      <c r="I83" s="161" t="s">
        <v>957</v>
      </c>
      <c r="J83" s="162" t="s">
        <v>1155</v>
      </c>
    </row>
    <row r="84" customHeight="1" spans="1:10">
      <c r="A84" s="163" t="s">
        <v>1156</v>
      </c>
      <c r="B84" s="163" t="s">
        <v>1157</v>
      </c>
      <c r="C84" s="162" t="s">
        <v>952</v>
      </c>
      <c r="D84" s="162" t="s">
        <v>953</v>
      </c>
      <c r="E84" s="162" t="s">
        <v>1158</v>
      </c>
      <c r="F84" s="161" t="s">
        <v>942</v>
      </c>
      <c r="G84" s="162" t="s">
        <v>278</v>
      </c>
      <c r="H84" s="161" t="s">
        <v>1159</v>
      </c>
      <c r="I84" s="161" t="s">
        <v>957</v>
      </c>
      <c r="J84" s="162" t="s">
        <v>1160</v>
      </c>
    </row>
    <row r="85" customHeight="1" spans="1:10">
      <c r="A85" s="164"/>
      <c r="B85" s="164"/>
      <c r="C85" s="162" t="s">
        <v>939</v>
      </c>
      <c r="D85" s="162" t="s">
        <v>940</v>
      </c>
      <c r="E85" s="162" t="s">
        <v>1161</v>
      </c>
      <c r="F85" s="161" t="s">
        <v>942</v>
      </c>
      <c r="G85" s="162" t="s">
        <v>974</v>
      </c>
      <c r="H85" s="161" t="s">
        <v>975</v>
      </c>
      <c r="I85" s="161" t="s">
        <v>945</v>
      </c>
      <c r="J85" s="162" t="s">
        <v>1162</v>
      </c>
    </row>
    <row r="86" customHeight="1" spans="1:10">
      <c r="A86" s="165"/>
      <c r="B86" s="165"/>
      <c r="C86" s="162" t="s">
        <v>965</v>
      </c>
      <c r="D86" s="162" t="s">
        <v>966</v>
      </c>
      <c r="E86" s="162" t="s">
        <v>1163</v>
      </c>
      <c r="F86" s="161" t="s">
        <v>961</v>
      </c>
      <c r="G86" s="162" t="s">
        <v>987</v>
      </c>
      <c r="H86" s="161" t="s">
        <v>975</v>
      </c>
      <c r="I86" s="161" t="s">
        <v>945</v>
      </c>
      <c r="J86" s="162" t="s">
        <v>1164</v>
      </c>
    </row>
    <row r="87" customHeight="1" spans="1:10">
      <c r="A87" s="163" t="s">
        <v>1165</v>
      </c>
      <c r="B87" s="163" t="s">
        <v>1166</v>
      </c>
      <c r="C87" s="162" t="s">
        <v>965</v>
      </c>
      <c r="D87" s="162" t="s">
        <v>966</v>
      </c>
      <c r="E87" s="162" t="s">
        <v>999</v>
      </c>
      <c r="F87" s="161" t="s">
        <v>961</v>
      </c>
      <c r="G87" s="162" t="s">
        <v>1000</v>
      </c>
      <c r="H87" s="161" t="s">
        <v>975</v>
      </c>
      <c r="I87" s="161" t="s">
        <v>945</v>
      </c>
      <c r="J87" s="162" t="s">
        <v>1167</v>
      </c>
    </row>
    <row r="88" customHeight="1" spans="1:10">
      <c r="A88" s="164"/>
      <c r="B88" s="164"/>
      <c r="C88" s="162" t="s">
        <v>952</v>
      </c>
      <c r="D88" s="162" t="s">
        <v>959</v>
      </c>
      <c r="E88" s="162" t="s">
        <v>1168</v>
      </c>
      <c r="F88" s="161" t="s">
        <v>961</v>
      </c>
      <c r="G88" s="162" t="s">
        <v>1169</v>
      </c>
      <c r="H88" s="161" t="s">
        <v>975</v>
      </c>
      <c r="I88" s="161" t="s">
        <v>945</v>
      </c>
      <c r="J88" s="162" t="s">
        <v>1170</v>
      </c>
    </row>
    <row r="89" customHeight="1" spans="1:10">
      <c r="A89" s="164"/>
      <c r="B89" s="164"/>
      <c r="C89" s="162" t="s">
        <v>952</v>
      </c>
      <c r="D89" s="162" t="s">
        <v>953</v>
      </c>
      <c r="E89" s="162" t="s">
        <v>1171</v>
      </c>
      <c r="F89" s="161" t="s">
        <v>942</v>
      </c>
      <c r="G89" s="162" t="s">
        <v>1172</v>
      </c>
      <c r="H89" s="161" t="s">
        <v>1004</v>
      </c>
      <c r="I89" s="161" t="s">
        <v>957</v>
      </c>
      <c r="J89" s="162" t="s">
        <v>1173</v>
      </c>
    </row>
    <row r="90" customHeight="1" spans="1:10">
      <c r="A90" s="165"/>
      <c r="B90" s="165"/>
      <c r="C90" s="162" t="s">
        <v>939</v>
      </c>
      <c r="D90" s="162" t="s">
        <v>940</v>
      </c>
      <c r="E90" s="162" t="s">
        <v>997</v>
      </c>
      <c r="F90" s="161" t="s">
        <v>961</v>
      </c>
      <c r="G90" s="162" t="s">
        <v>1169</v>
      </c>
      <c r="H90" s="161" t="s">
        <v>975</v>
      </c>
      <c r="I90" s="161" t="s">
        <v>945</v>
      </c>
      <c r="J90" s="162" t="s">
        <v>1167</v>
      </c>
    </row>
    <row r="91" customHeight="1" spans="1:10">
      <c r="A91" s="163" t="s">
        <v>1174</v>
      </c>
      <c r="B91" s="163" t="s">
        <v>1175</v>
      </c>
      <c r="C91" s="162" t="s">
        <v>939</v>
      </c>
      <c r="D91" s="162" t="s">
        <v>940</v>
      </c>
      <c r="E91" s="162" t="s">
        <v>1176</v>
      </c>
      <c r="F91" s="161" t="s">
        <v>961</v>
      </c>
      <c r="G91" s="162" t="s">
        <v>1177</v>
      </c>
      <c r="H91" s="161" t="s">
        <v>1048</v>
      </c>
      <c r="I91" s="161" t="s">
        <v>957</v>
      </c>
      <c r="J91" s="162" t="s">
        <v>1178</v>
      </c>
    </row>
    <row r="92" customHeight="1" spans="1:10">
      <c r="A92" s="164"/>
      <c r="B92" s="164"/>
      <c r="C92" s="162" t="s">
        <v>965</v>
      </c>
      <c r="D92" s="162" t="s">
        <v>966</v>
      </c>
      <c r="E92" s="162" t="s">
        <v>1179</v>
      </c>
      <c r="F92" s="161" t="s">
        <v>961</v>
      </c>
      <c r="G92" s="162" t="s">
        <v>1180</v>
      </c>
      <c r="H92" s="161" t="s">
        <v>975</v>
      </c>
      <c r="I92" s="161" t="s">
        <v>945</v>
      </c>
      <c r="J92" s="162" t="s">
        <v>1181</v>
      </c>
    </row>
    <row r="93" customHeight="1" spans="1:10">
      <c r="A93" s="165"/>
      <c r="B93" s="165"/>
      <c r="C93" s="162" t="s">
        <v>952</v>
      </c>
      <c r="D93" s="162" t="s">
        <v>953</v>
      </c>
      <c r="E93" s="162" t="s">
        <v>1182</v>
      </c>
      <c r="F93" s="161" t="s">
        <v>961</v>
      </c>
      <c r="G93" s="162" t="s">
        <v>974</v>
      </c>
      <c r="H93" s="161" t="s">
        <v>994</v>
      </c>
      <c r="I93" s="161" t="s">
        <v>957</v>
      </c>
      <c r="J93" s="162" t="s">
        <v>1183</v>
      </c>
    </row>
    <row r="94" customHeight="1" spans="1:10">
      <c r="A94" s="163" t="s">
        <v>1184</v>
      </c>
      <c r="B94" s="163" t="s">
        <v>1185</v>
      </c>
      <c r="C94" s="162" t="s">
        <v>939</v>
      </c>
      <c r="D94" s="162" t="s">
        <v>947</v>
      </c>
      <c r="E94" s="162" t="s">
        <v>1186</v>
      </c>
      <c r="F94" s="161" t="s">
        <v>961</v>
      </c>
      <c r="G94" s="162" t="s">
        <v>987</v>
      </c>
      <c r="H94" s="161" t="s">
        <v>975</v>
      </c>
      <c r="I94" s="161" t="s">
        <v>945</v>
      </c>
      <c r="J94" s="162" t="s">
        <v>1187</v>
      </c>
    </row>
    <row r="95" customHeight="1" spans="1:10">
      <c r="A95" s="164"/>
      <c r="B95" s="164"/>
      <c r="C95" s="162" t="s">
        <v>952</v>
      </c>
      <c r="D95" s="162" t="s">
        <v>953</v>
      </c>
      <c r="E95" s="162" t="s">
        <v>1188</v>
      </c>
      <c r="F95" s="161" t="s">
        <v>942</v>
      </c>
      <c r="G95" s="162" t="s">
        <v>1189</v>
      </c>
      <c r="H95" s="161" t="s">
        <v>1004</v>
      </c>
      <c r="I95" s="161" t="s">
        <v>957</v>
      </c>
      <c r="J95" s="162" t="s">
        <v>1187</v>
      </c>
    </row>
    <row r="96" customHeight="1" spans="1:10">
      <c r="A96" s="164"/>
      <c r="B96" s="164"/>
      <c r="C96" s="162" t="s">
        <v>952</v>
      </c>
      <c r="D96" s="162" t="s">
        <v>959</v>
      </c>
      <c r="E96" s="162" t="s">
        <v>1190</v>
      </c>
      <c r="F96" s="161" t="s">
        <v>961</v>
      </c>
      <c r="G96" s="162" t="s">
        <v>987</v>
      </c>
      <c r="H96" s="161" t="s">
        <v>975</v>
      </c>
      <c r="I96" s="161" t="s">
        <v>945</v>
      </c>
      <c r="J96" s="162" t="s">
        <v>1187</v>
      </c>
    </row>
    <row r="97" customHeight="1" spans="1:10">
      <c r="A97" s="165"/>
      <c r="B97" s="165"/>
      <c r="C97" s="162" t="s">
        <v>965</v>
      </c>
      <c r="D97" s="162" t="s">
        <v>966</v>
      </c>
      <c r="E97" s="162" t="s">
        <v>1191</v>
      </c>
      <c r="F97" s="161" t="s">
        <v>942</v>
      </c>
      <c r="G97" s="162" t="s">
        <v>987</v>
      </c>
      <c r="H97" s="161" t="s">
        <v>975</v>
      </c>
      <c r="I97" s="161" t="s">
        <v>945</v>
      </c>
      <c r="J97" s="162" t="s">
        <v>1187</v>
      </c>
    </row>
    <row r="98" customHeight="1" spans="1:10">
      <c r="A98" s="163" t="s">
        <v>1192</v>
      </c>
      <c r="B98" s="163" t="s">
        <v>1193</v>
      </c>
      <c r="C98" s="162" t="s">
        <v>939</v>
      </c>
      <c r="D98" s="162" t="s">
        <v>940</v>
      </c>
      <c r="E98" s="162" t="s">
        <v>1017</v>
      </c>
      <c r="F98" s="161" t="s">
        <v>961</v>
      </c>
      <c r="G98" s="162" t="s">
        <v>974</v>
      </c>
      <c r="H98" s="161" t="s">
        <v>975</v>
      </c>
      <c r="I98" s="161" t="s">
        <v>957</v>
      </c>
      <c r="J98" s="162" t="s">
        <v>1194</v>
      </c>
    </row>
    <row r="99" customHeight="1" spans="1:10">
      <c r="A99" s="164"/>
      <c r="B99" s="164"/>
      <c r="C99" s="162" t="s">
        <v>952</v>
      </c>
      <c r="D99" s="162" t="s">
        <v>953</v>
      </c>
      <c r="E99" s="162" t="s">
        <v>1035</v>
      </c>
      <c r="F99" s="161" t="s">
        <v>961</v>
      </c>
      <c r="G99" s="162" t="s">
        <v>1036</v>
      </c>
      <c r="H99" s="161" t="s">
        <v>1004</v>
      </c>
      <c r="I99" s="161" t="s">
        <v>957</v>
      </c>
      <c r="J99" s="162" t="s">
        <v>1194</v>
      </c>
    </row>
    <row r="100" customHeight="1" spans="1:10">
      <c r="A100" s="165"/>
      <c r="B100" s="165"/>
      <c r="C100" s="162" t="s">
        <v>965</v>
      </c>
      <c r="D100" s="162" t="s">
        <v>966</v>
      </c>
      <c r="E100" s="162" t="s">
        <v>1038</v>
      </c>
      <c r="F100" s="161" t="s">
        <v>961</v>
      </c>
      <c r="G100" s="162" t="s">
        <v>981</v>
      </c>
      <c r="H100" s="161" t="s">
        <v>975</v>
      </c>
      <c r="I100" s="161" t="s">
        <v>957</v>
      </c>
      <c r="J100" s="162" t="s">
        <v>1194</v>
      </c>
    </row>
    <row r="101" customHeight="1" spans="1:10">
      <c r="A101" s="163" t="s">
        <v>1195</v>
      </c>
      <c r="B101" s="163" t="s">
        <v>1196</v>
      </c>
      <c r="C101" s="162" t="s">
        <v>952</v>
      </c>
      <c r="D101" s="162" t="s">
        <v>953</v>
      </c>
      <c r="E101" s="162" t="s">
        <v>1197</v>
      </c>
      <c r="F101" s="161" t="s">
        <v>942</v>
      </c>
      <c r="G101" s="162" t="s">
        <v>1198</v>
      </c>
      <c r="H101" s="161" t="s">
        <v>1004</v>
      </c>
      <c r="I101" s="161" t="s">
        <v>957</v>
      </c>
      <c r="J101" s="162" t="s">
        <v>1199</v>
      </c>
    </row>
    <row r="102" customHeight="1" spans="1:10">
      <c r="A102" s="164"/>
      <c r="B102" s="164"/>
      <c r="C102" s="162" t="s">
        <v>965</v>
      </c>
      <c r="D102" s="162" t="s">
        <v>966</v>
      </c>
      <c r="E102" s="162" t="s">
        <v>1200</v>
      </c>
      <c r="F102" s="161" t="s">
        <v>961</v>
      </c>
      <c r="G102" s="162" t="s">
        <v>987</v>
      </c>
      <c r="H102" s="161" t="s">
        <v>975</v>
      </c>
      <c r="I102" s="161" t="s">
        <v>945</v>
      </c>
      <c r="J102" s="162" t="s">
        <v>1201</v>
      </c>
    </row>
    <row r="103" customHeight="1" spans="1:10">
      <c r="A103" s="164"/>
      <c r="B103" s="164"/>
      <c r="C103" s="162" t="s">
        <v>939</v>
      </c>
      <c r="D103" s="162" t="s">
        <v>947</v>
      </c>
      <c r="E103" s="162" t="s">
        <v>1202</v>
      </c>
      <c r="F103" s="161" t="s">
        <v>961</v>
      </c>
      <c r="G103" s="162" t="s">
        <v>987</v>
      </c>
      <c r="H103" s="161" t="s">
        <v>975</v>
      </c>
      <c r="I103" s="161" t="s">
        <v>945</v>
      </c>
      <c r="J103" s="162" t="s">
        <v>1201</v>
      </c>
    </row>
    <row r="104" customHeight="1" spans="1:10">
      <c r="A104" s="165"/>
      <c r="B104" s="165"/>
      <c r="C104" s="162" t="s">
        <v>952</v>
      </c>
      <c r="D104" s="162" t="s">
        <v>1021</v>
      </c>
      <c r="E104" s="162" t="s">
        <v>1203</v>
      </c>
      <c r="F104" s="161" t="s">
        <v>942</v>
      </c>
      <c r="G104" s="162" t="s">
        <v>277</v>
      </c>
      <c r="H104" s="161" t="s">
        <v>1204</v>
      </c>
      <c r="I104" s="161" t="s">
        <v>957</v>
      </c>
      <c r="J104" s="162" t="s">
        <v>1201</v>
      </c>
    </row>
    <row r="105" customHeight="1" spans="1:10">
      <c r="A105" s="163" t="s">
        <v>1205</v>
      </c>
      <c r="B105" s="163" t="s">
        <v>1206</v>
      </c>
      <c r="C105" s="162" t="s">
        <v>939</v>
      </c>
      <c r="D105" s="162" t="s">
        <v>940</v>
      </c>
      <c r="E105" s="162" t="s">
        <v>1207</v>
      </c>
      <c r="F105" s="161" t="s">
        <v>942</v>
      </c>
      <c r="G105" s="162" t="s">
        <v>1208</v>
      </c>
      <c r="H105" s="161" t="s">
        <v>975</v>
      </c>
      <c r="I105" s="161" t="s">
        <v>957</v>
      </c>
      <c r="J105" s="162" t="s">
        <v>1209</v>
      </c>
    </row>
    <row r="106" customHeight="1" spans="1:10">
      <c r="A106" s="164"/>
      <c r="B106" s="164"/>
      <c r="C106" s="162" t="s">
        <v>965</v>
      </c>
      <c r="D106" s="162" t="s">
        <v>966</v>
      </c>
      <c r="E106" s="162" t="s">
        <v>1060</v>
      </c>
      <c r="F106" s="161" t="s">
        <v>942</v>
      </c>
      <c r="G106" s="162" t="s">
        <v>1208</v>
      </c>
      <c r="H106" s="161" t="s">
        <v>975</v>
      </c>
      <c r="I106" s="161" t="s">
        <v>957</v>
      </c>
      <c r="J106" s="162" t="s">
        <v>1210</v>
      </c>
    </row>
    <row r="107" customHeight="1" spans="1:10">
      <c r="A107" s="165"/>
      <c r="B107" s="165"/>
      <c r="C107" s="162" t="s">
        <v>952</v>
      </c>
      <c r="D107" s="162" t="s">
        <v>953</v>
      </c>
      <c r="E107" s="162" t="s">
        <v>1211</v>
      </c>
      <c r="F107" s="161" t="s">
        <v>961</v>
      </c>
      <c r="G107" s="162" t="s">
        <v>1212</v>
      </c>
      <c r="H107" s="161" t="s">
        <v>1004</v>
      </c>
      <c r="I107" s="161" t="s">
        <v>957</v>
      </c>
      <c r="J107" s="162" t="s">
        <v>1213</v>
      </c>
    </row>
    <row r="108" customHeight="1" spans="1:10">
      <c r="A108" s="163" t="s">
        <v>1214</v>
      </c>
      <c r="B108" s="163" t="s">
        <v>1215</v>
      </c>
      <c r="C108" s="162" t="s">
        <v>965</v>
      </c>
      <c r="D108" s="162" t="s">
        <v>966</v>
      </c>
      <c r="E108" s="162" t="s">
        <v>1038</v>
      </c>
      <c r="F108" s="161" t="s">
        <v>961</v>
      </c>
      <c r="G108" s="162" t="s">
        <v>981</v>
      </c>
      <c r="H108" s="161" t="s">
        <v>975</v>
      </c>
      <c r="I108" s="161" t="s">
        <v>945</v>
      </c>
      <c r="J108" s="162" t="s">
        <v>1037</v>
      </c>
    </row>
    <row r="109" customHeight="1" spans="1:10">
      <c r="A109" s="164"/>
      <c r="B109" s="164"/>
      <c r="C109" s="162" t="s">
        <v>952</v>
      </c>
      <c r="D109" s="162" t="s">
        <v>959</v>
      </c>
      <c r="E109" s="162" t="s">
        <v>1035</v>
      </c>
      <c r="F109" s="161" t="s">
        <v>942</v>
      </c>
      <c r="G109" s="162" t="s">
        <v>1036</v>
      </c>
      <c r="H109" s="161" t="s">
        <v>1004</v>
      </c>
      <c r="I109" s="161" t="s">
        <v>957</v>
      </c>
      <c r="J109" s="162" t="s">
        <v>1037</v>
      </c>
    </row>
    <row r="110" customHeight="1" spans="1:10">
      <c r="A110" s="164"/>
      <c r="B110" s="164"/>
      <c r="C110" s="162" t="s">
        <v>952</v>
      </c>
      <c r="D110" s="162" t="s">
        <v>1010</v>
      </c>
      <c r="E110" s="162" t="s">
        <v>1039</v>
      </c>
      <c r="F110" s="161" t="s">
        <v>942</v>
      </c>
      <c r="G110" s="162" t="s">
        <v>1040</v>
      </c>
      <c r="H110" s="161" t="s">
        <v>1041</v>
      </c>
      <c r="I110" s="161" t="s">
        <v>957</v>
      </c>
      <c r="J110" s="162" t="s">
        <v>1037</v>
      </c>
    </row>
    <row r="111" customHeight="1" spans="1:10">
      <c r="A111" s="165"/>
      <c r="B111" s="165"/>
      <c r="C111" s="162" t="s">
        <v>939</v>
      </c>
      <c r="D111" s="162" t="s">
        <v>940</v>
      </c>
      <c r="E111" s="162" t="s">
        <v>1017</v>
      </c>
      <c r="F111" s="161" t="s">
        <v>942</v>
      </c>
      <c r="G111" s="162" t="s">
        <v>974</v>
      </c>
      <c r="H111" s="161" t="s">
        <v>975</v>
      </c>
      <c r="I111" s="161" t="s">
        <v>945</v>
      </c>
      <c r="J111" s="162" t="s">
        <v>1037</v>
      </c>
    </row>
    <row r="112" customHeight="1" spans="1:10">
      <c r="A112" s="163" t="s">
        <v>1216</v>
      </c>
      <c r="B112" s="163" t="s">
        <v>1217</v>
      </c>
      <c r="C112" s="162" t="s">
        <v>939</v>
      </c>
      <c r="D112" s="162" t="s">
        <v>940</v>
      </c>
      <c r="E112" s="162" t="s">
        <v>1218</v>
      </c>
      <c r="F112" s="161" t="s">
        <v>942</v>
      </c>
      <c r="G112" s="162" t="s">
        <v>974</v>
      </c>
      <c r="H112" s="161" t="s">
        <v>975</v>
      </c>
      <c r="I112" s="161" t="s">
        <v>945</v>
      </c>
      <c r="J112" s="162" t="s">
        <v>1219</v>
      </c>
    </row>
    <row r="113" customHeight="1" spans="1:10">
      <c r="A113" s="164"/>
      <c r="B113" s="164"/>
      <c r="C113" s="162" t="s">
        <v>965</v>
      </c>
      <c r="D113" s="162" t="s">
        <v>966</v>
      </c>
      <c r="E113" s="162" t="s">
        <v>1220</v>
      </c>
      <c r="F113" s="161" t="s">
        <v>961</v>
      </c>
      <c r="G113" s="162" t="s">
        <v>974</v>
      </c>
      <c r="H113" s="161" t="s">
        <v>975</v>
      </c>
      <c r="I113" s="161" t="s">
        <v>957</v>
      </c>
      <c r="J113" s="162" t="s">
        <v>1221</v>
      </c>
    </row>
    <row r="114" customHeight="1" spans="1:10">
      <c r="A114" s="165"/>
      <c r="B114" s="165"/>
      <c r="C114" s="162" t="s">
        <v>952</v>
      </c>
      <c r="D114" s="162" t="s">
        <v>1010</v>
      </c>
      <c r="E114" s="162" t="s">
        <v>1222</v>
      </c>
      <c r="F114" s="161" t="s">
        <v>942</v>
      </c>
      <c r="G114" s="162" t="s">
        <v>974</v>
      </c>
      <c r="H114" s="161" t="s">
        <v>975</v>
      </c>
      <c r="I114" s="161" t="s">
        <v>957</v>
      </c>
      <c r="J114" s="162" t="s">
        <v>1223</v>
      </c>
    </row>
    <row r="115" customHeight="1" spans="1:10">
      <c r="A115" s="163" t="s">
        <v>1224</v>
      </c>
      <c r="B115" s="163" t="s">
        <v>1225</v>
      </c>
      <c r="C115" s="162" t="s">
        <v>952</v>
      </c>
      <c r="D115" s="162" t="s">
        <v>959</v>
      </c>
      <c r="E115" s="162" t="s">
        <v>1226</v>
      </c>
      <c r="F115" s="161" t="s">
        <v>961</v>
      </c>
      <c r="G115" s="162" t="s">
        <v>981</v>
      </c>
      <c r="H115" s="161" t="s">
        <v>975</v>
      </c>
      <c r="I115" s="161" t="s">
        <v>957</v>
      </c>
      <c r="J115" s="162" t="s">
        <v>1227</v>
      </c>
    </row>
    <row r="116" customHeight="1" spans="1:10">
      <c r="A116" s="164"/>
      <c r="B116" s="164"/>
      <c r="C116" s="162" t="s">
        <v>939</v>
      </c>
      <c r="D116" s="162" t="s">
        <v>972</v>
      </c>
      <c r="E116" s="162" t="s">
        <v>1228</v>
      </c>
      <c r="F116" s="161" t="s">
        <v>942</v>
      </c>
      <c r="G116" s="162" t="s">
        <v>974</v>
      </c>
      <c r="H116" s="161" t="s">
        <v>975</v>
      </c>
      <c r="I116" s="161" t="s">
        <v>945</v>
      </c>
      <c r="J116" s="162" t="s">
        <v>1229</v>
      </c>
    </row>
    <row r="117" customHeight="1" spans="1:10">
      <c r="A117" s="164"/>
      <c r="B117" s="164"/>
      <c r="C117" s="162" t="s">
        <v>965</v>
      </c>
      <c r="D117" s="162" t="s">
        <v>966</v>
      </c>
      <c r="E117" s="162" t="s">
        <v>1179</v>
      </c>
      <c r="F117" s="161" t="s">
        <v>961</v>
      </c>
      <c r="G117" s="162" t="s">
        <v>1000</v>
      </c>
      <c r="H117" s="161" t="s">
        <v>975</v>
      </c>
      <c r="I117" s="161" t="s">
        <v>945</v>
      </c>
      <c r="J117" s="162" t="s">
        <v>1230</v>
      </c>
    </row>
    <row r="118" customHeight="1" spans="1:10">
      <c r="A118" s="164"/>
      <c r="B118" s="164"/>
      <c r="C118" s="162" t="s">
        <v>952</v>
      </c>
      <c r="D118" s="162" t="s">
        <v>1010</v>
      </c>
      <c r="E118" s="162" t="s">
        <v>1231</v>
      </c>
      <c r="F118" s="161" t="s">
        <v>949</v>
      </c>
      <c r="G118" s="162" t="s">
        <v>1232</v>
      </c>
      <c r="H118" s="161" t="s">
        <v>1112</v>
      </c>
      <c r="I118" s="161" t="s">
        <v>957</v>
      </c>
      <c r="J118" s="162" t="s">
        <v>1229</v>
      </c>
    </row>
    <row r="119" customHeight="1" spans="1:10">
      <c r="A119" s="164"/>
      <c r="B119" s="164"/>
      <c r="C119" s="162" t="s">
        <v>939</v>
      </c>
      <c r="D119" s="162" t="s">
        <v>940</v>
      </c>
      <c r="E119" s="162" t="s">
        <v>1233</v>
      </c>
      <c r="F119" s="161" t="s">
        <v>949</v>
      </c>
      <c r="G119" s="162" t="s">
        <v>289</v>
      </c>
      <c r="H119" s="161" t="s">
        <v>975</v>
      </c>
      <c r="I119" s="161" t="s">
        <v>957</v>
      </c>
      <c r="J119" s="162" t="s">
        <v>1234</v>
      </c>
    </row>
    <row r="120" customHeight="1" spans="1:10">
      <c r="A120" s="165"/>
      <c r="B120" s="165"/>
      <c r="C120" s="162" t="s">
        <v>952</v>
      </c>
      <c r="D120" s="162" t="s">
        <v>953</v>
      </c>
      <c r="E120" s="162" t="s">
        <v>1235</v>
      </c>
      <c r="F120" s="161" t="s">
        <v>961</v>
      </c>
      <c r="G120" s="162" t="s">
        <v>981</v>
      </c>
      <c r="H120" s="161" t="s">
        <v>975</v>
      </c>
      <c r="I120" s="161" t="s">
        <v>957</v>
      </c>
      <c r="J120" s="162" t="s">
        <v>1236</v>
      </c>
    </row>
    <row r="121" customHeight="1" spans="1:10">
      <c r="A121" s="163" t="s">
        <v>1237</v>
      </c>
      <c r="B121" s="163" t="s">
        <v>1238</v>
      </c>
      <c r="C121" s="162" t="s">
        <v>965</v>
      </c>
      <c r="D121" s="162" t="s">
        <v>966</v>
      </c>
      <c r="E121" s="162" t="s">
        <v>1239</v>
      </c>
      <c r="F121" s="161" t="s">
        <v>961</v>
      </c>
      <c r="G121" s="162" t="s">
        <v>981</v>
      </c>
      <c r="H121" s="161" t="s">
        <v>975</v>
      </c>
      <c r="I121" s="161" t="s">
        <v>945</v>
      </c>
      <c r="J121" s="162" t="s">
        <v>1240</v>
      </c>
    </row>
    <row r="122" customHeight="1" spans="1:10">
      <c r="A122" s="164"/>
      <c r="B122" s="164"/>
      <c r="C122" s="162" t="s">
        <v>952</v>
      </c>
      <c r="D122" s="162" t="s">
        <v>1010</v>
      </c>
      <c r="E122" s="162" t="s">
        <v>1241</v>
      </c>
      <c r="F122" s="161" t="s">
        <v>949</v>
      </c>
      <c r="G122" s="162" t="s">
        <v>1128</v>
      </c>
      <c r="H122" s="161" t="s">
        <v>1013</v>
      </c>
      <c r="I122" s="161" t="s">
        <v>957</v>
      </c>
      <c r="J122" s="162" t="s">
        <v>1242</v>
      </c>
    </row>
    <row r="123" customHeight="1" spans="1:10">
      <c r="A123" s="164"/>
      <c r="B123" s="164"/>
      <c r="C123" s="162" t="s">
        <v>939</v>
      </c>
      <c r="D123" s="162" t="s">
        <v>972</v>
      </c>
      <c r="E123" s="162" t="s">
        <v>1243</v>
      </c>
      <c r="F123" s="161" t="s">
        <v>949</v>
      </c>
      <c r="G123" s="162" t="s">
        <v>299</v>
      </c>
      <c r="H123" s="161" t="s">
        <v>975</v>
      </c>
      <c r="I123" s="161" t="s">
        <v>957</v>
      </c>
      <c r="J123" s="162" t="s">
        <v>1242</v>
      </c>
    </row>
    <row r="124" customHeight="1" spans="1:10">
      <c r="A124" s="164"/>
      <c r="B124" s="164"/>
      <c r="C124" s="162" t="s">
        <v>952</v>
      </c>
      <c r="D124" s="162" t="s">
        <v>1021</v>
      </c>
      <c r="E124" s="162" t="s">
        <v>1244</v>
      </c>
      <c r="F124" s="161" t="s">
        <v>942</v>
      </c>
      <c r="G124" s="162" t="s">
        <v>987</v>
      </c>
      <c r="H124" s="161" t="s">
        <v>975</v>
      </c>
      <c r="I124" s="161" t="s">
        <v>945</v>
      </c>
      <c r="J124" s="162" t="s">
        <v>1242</v>
      </c>
    </row>
    <row r="125" customHeight="1" spans="1:10">
      <c r="A125" s="164"/>
      <c r="B125" s="164"/>
      <c r="C125" s="162" t="s">
        <v>952</v>
      </c>
      <c r="D125" s="162" t="s">
        <v>959</v>
      </c>
      <c r="E125" s="162" t="s">
        <v>1245</v>
      </c>
      <c r="F125" s="161" t="s">
        <v>961</v>
      </c>
      <c r="G125" s="162" t="s">
        <v>981</v>
      </c>
      <c r="H125" s="161" t="s">
        <v>975</v>
      </c>
      <c r="I125" s="161" t="s">
        <v>957</v>
      </c>
      <c r="J125" s="162" t="s">
        <v>1242</v>
      </c>
    </row>
    <row r="126" customHeight="1" spans="1:10">
      <c r="A126" s="165"/>
      <c r="B126" s="165"/>
      <c r="C126" s="162" t="s">
        <v>952</v>
      </c>
      <c r="D126" s="162" t="s">
        <v>953</v>
      </c>
      <c r="E126" s="162" t="s">
        <v>1246</v>
      </c>
      <c r="F126" s="161" t="s">
        <v>961</v>
      </c>
      <c r="G126" s="162" t="s">
        <v>981</v>
      </c>
      <c r="H126" s="161" t="s">
        <v>975</v>
      </c>
      <c r="I126" s="161" t="s">
        <v>957</v>
      </c>
      <c r="J126" s="162" t="s">
        <v>1240</v>
      </c>
    </row>
    <row r="127" customHeight="1" spans="1:10">
      <c r="A127" s="163" t="s">
        <v>1247</v>
      </c>
      <c r="B127" s="163" t="s">
        <v>1248</v>
      </c>
      <c r="C127" s="162" t="s">
        <v>939</v>
      </c>
      <c r="D127" s="162" t="s">
        <v>940</v>
      </c>
      <c r="E127" s="162" t="s">
        <v>1017</v>
      </c>
      <c r="F127" s="161" t="s">
        <v>942</v>
      </c>
      <c r="G127" s="162" t="s">
        <v>974</v>
      </c>
      <c r="H127" s="161" t="s">
        <v>975</v>
      </c>
      <c r="I127" s="161" t="s">
        <v>945</v>
      </c>
      <c r="J127" s="162" t="s">
        <v>1249</v>
      </c>
    </row>
    <row r="128" customHeight="1" spans="1:10">
      <c r="A128" s="164"/>
      <c r="B128" s="164"/>
      <c r="C128" s="162" t="s">
        <v>939</v>
      </c>
      <c r="D128" s="162" t="s">
        <v>972</v>
      </c>
      <c r="E128" s="162" t="s">
        <v>1250</v>
      </c>
      <c r="F128" s="161" t="s">
        <v>949</v>
      </c>
      <c r="G128" s="162" t="s">
        <v>1251</v>
      </c>
      <c r="H128" s="161" t="s">
        <v>1013</v>
      </c>
      <c r="I128" s="161" t="s">
        <v>957</v>
      </c>
      <c r="J128" s="162" t="s">
        <v>1249</v>
      </c>
    </row>
    <row r="129" customHeight="1" spans="1:10">
      <c r="A129" s="164"/>
      <c r="B129" s="164"/>
      <c r="C129" s="162" t="s">
        <v>952</v>
      </c>
      <c r="D129" s="162" t="s">
        <v>1010</v>
      </c>
      <c r="E129" s="162" t="s">
        <v>1252</v>
      </c>
      <c r="F129" s="161" t="s">
        <v>949</v>
      </c>
      <c r="G129" s="162" t="s">
        <v>1251</v>
      </c>
      <c r="H129" s="161" t="s">
        <v>1013</v>
      </c>
      <c r="I129" s="161" t="s">
        <v>957</v>
      </c>
      <c r="J129" s="162" t="s">
        <v>1253</v>
      </c>
    </row>
    <row r="130" customHeight="1" spans="1:10">
      <c r="A130" s="164"/>
      <c r="B130" s="164"/>
      <c r="C130" s="162" t="s">
        <v>939</v>
      </c>
      <c r="D130" s="162" t="s">
        <v>940</v>
      </c>
      <c r="E130" s="162" t="s">
        <v>1254</v>
      </c>
      <c r="F130" s="161" t="s">
        <v>961</v>
      </c>
      <c r="G130" s="162" t="s">
        <v>993</v>
      </c>
      <c r="H130" s="161" t="s">
        <v>975</v>
      </c>
      <c r="I130" s="161" t="s">
        <v>945</v>
      </c>
      <c r="J130" s="162" t="s">
        <v>1255</v>
      </c>
    </row>
    <row r="131" customHeight="1" spans="1:10">
      <c r="A131" s="164"/>
      <c r="B131" s="164"/>
      <c r="C131" s="162" t="s">
        <v>952</v>
      </c>
      <c r="D131" s="162" t="s">
        <v>959</v>
      </c>
      <c r="E131" s="162" t="s">
        <v>1256</v>
      </c>
      <c r="F131" s="161" t="s">
        <v>961</v>
      </c>
      <c r="G131" s="162" t="s">
        <v>981</v>
      </c>
      <c r="H131" s="161" t="s">
        <v>975</v>
      </c>
      <c r="I131" s="161" t="s">
        <v>945</v>
      </c>
      <c r="J131" s="162" t="s">
        <v>1257</v>
      </c>
    </row>
    <row r="132" customHeight="1" spans="1:10">
      <c r="A132" s="164"/>
      <c r="B132" s="164"/>
      <c r="C132" s="162" t="s">
        <v>965</v>
      </c>
      <c r="D132" s="162" t="s">
        <v>966</v>
      </c>
      <c r="E132" s="162" t="s">
        <v>1038</v>
      </c>
      <c r="F132" s="161" t="s">
        <v>961</v>
      </c>
      <c r="G132" s="162" t="s">
        <v>981</v>
      </c>
      <c r="H132" s="161" t="s">
        <v>975</v>
      </c>
      <c r="I132" s="161" t="s">
        <v>957</v>
      </c>
      <c r="J132" s="162" t="s">
        <v>1249</v>
      </c>
    </row>
    <row r="133" customHeight="1" spans="1:10">
      <c r="A133" s="165"/>
      <c r="B133" s="165"/>
      <c r="C133" s="162" t="s">
        <v>952</v>
      </c>
      <c r="D133" s="162" t="s">
        <v>953</v>
      </c>
      <c r="E133" s="162" t="s">
        <v>1258</v>
      </c>
      <c r="F133" s="161" t="s">
        <v>961</v>
      </c>
      <c r="G133" s="162" t="s">
        <v>1259</v>
      </c>
      <c r="H133" s="161" t="s">
        <v>1004</v>
      </c>
      <c r="I133" s="161" t="s">
        <v>957</v>
      </c>
      <c r="J133" s="162" t="s">
        <v>1249</v>
      </c>
    </row>
    <row r="134" customHeight="1" spans="1:10">
      <c r="A134" s="163" t="s">
        <v>1260</v>
      </c>
      <c r="B134" s="163" t="s">
        <v>1261</v>
      </c>
      <c r="C134" s="162" t="s">
        <v>952</v>
      </c>
      <c r="D134" s="162" t="s">
        <v>959</v>
      </c>
      <c r="E134" s="162" t="s">
        <v>1262</v>
      </c>
      <c r="F134" s="161" t="s">
        <v>961</v>
      </c>
      <c r="G134" s="162" t="s">
        <v>1000</v>
      </c>
      <c r="H134" s="161" t="s">
        <v>975</v>
      </c>
      <c r="I134" s="161" t="s">
        <v>957</v>
      </c>
      <c r="J134" s="162" t="s">
        <v>1263</v>
      </c>
    </row>
    <row r="135" customHeight="1" spans="1:10">
      <c r="A135" s="164"/>
      <c r="B135" s="164"/>
      <c r="C135" s="162" t="s">
        <v>939</v>
      </c>
      <c r="D135" s="162" t="s">
        <v>972</v>
      </c>
      <c r="E135" s="162" t="s">
        <v>1264</v>
      </c>
      <c r="F135" s="161" t="s">
        <v>961</v>
      </c>
      <c r="G135" s="162" t="s">
        <v>987</v>
      </c>
      <c r="H135" s="161" t="s">
        <v>975</v>
      </c>
      <c r="I135" s="161" t="s">
        <v>945</v>
      </c>
      <c r="J135" s="162" t="s">
        <v>1265</v>
      </c>
    </row>
    <row r="136" customHeight="1" spans="1:10">
      <c r="A136" s="164"/>
      <c r="B136" s="164"/>
      <c r="C136" s="162" t="s">
        <v>965</v>
      </c>
      <c r="D136" s="162" t="s">
        <v>966</v>
      </c>
      <c r="E136" s="162" t="s">
        <v>1266</v>
      </c>
      <c r="F136" s="161" t="s">
        <v>942</v>
      </c>
      <c r="G136" s="162" t="s">
        <v>981</v>
      </c>
      <c r="H136" s="161" t="s">
        <v>975</v>
      </c>
      <c r="I136" s="161" t="s">
        <v>945</v>
      </c>
      <c r="J136" s="162" t="s">
        <v>1267</v>
      </c>
    </row>
    <row r="137" customHeight="1" spans="1:10">
      <c r="A137" s="165"/>
      <c r="B137" s="165"/>
      <c r="C137" s="162" t="s">
        <v>952</v>
      </c>
      <c r="D137" s="162" t="s">
        <v>953</v>
      </c>
      <c r="E137" s="162" t="s">
        <v>1268</v>
      </c>
      <c r="F137" s="161" t="s">
        <v>961</v>
      </c>
      <c r="G137" s="162" t="s">
        <v>1269</v>
      </c>
      <c r="H137" s="161" t="s">
        <v>1004</v>
      </c>
      <c r="I137" s="161" t="s">
        <v>957</v>
      </c>
      <c r="J137" s="162" t="s">
        <v>1270</v>
      </c>
    </row>
    <row r="138" customHeight="1" spans="1:10">
      <c r="A138" s="163" t="s">
        <v>1271</v>
      </c>
      <c r="B138" s="163" t="s">
        <v>1272</v>
      </c>
      <c r="C138" s="162" t="s">
        <v>965</v>
      </c>
      <c r="D138" s="162" t="s">
        <v>966</v>
      </c>
      <c r="E138" s="162" t="s">
        <v>1273</v>
      </c>
      <c r="F138" s="161" t="s">
        <v>942</v>
      </c>
      <c r="G138" s="162" t="s">
        <v>987</v>
      </c>
      <c r="H138" s="161" t="s">
        <v>975</v>
      </c>
      <c r="I138" s="161" t="s">
        <v>945</v>
      </c>
      <c r="J138" s="162" t="s">
        <v>1274</v>
      </c>
    </row>
    <row r="139" customHeight="1" spans="1:10">
      <c r="A139" s="164"/>
      <c r="B139" s="164"/>
      <c r="C139" s="162" t="s">
        <v>939</v>
      </c>
      <c r="D139" s="162" t="s">
        <v>940</v>
      </c>
      <c r="E139" s="162" t="s">
        <v>1275</v>
      </c>
      <c r="F139" s="161" t="s">
        <v>942</v>
      </c>
      <c r="G139" s="162" t="s">
        <v>974</v>
      </c>
      <c r="H139" s="161" t="s">
        <v>975</v>
      </c>
      <c r="I139" s="161" t="s">
        <v>945</v>
      </c>
      <c r="J139" s="162" t="s">
        <v>1276</v>
      </c>
    </row>
    <row r="140" customHeight="1" spans="1:10">
      <c r="A140" s="165"/>
      <c r="B140" s="165"/>
      <c r="C140" s="162" t="s">
        <v>952</v>
      </c>
      <c r="D140" s="162" t="s">
        <v>953</v>
      </c>
      <c r="E140" s="162" t="s">
        <v>1277</v>
      </c>
      <c r="F140" s="161" t="s">
        <v>942</v>
      </c>
      <c r="G140" s="162" t="s">
        <v>1278</v>
      </c>
      <c r="H140" s="161" t="s">
        <v>1004</v>
      </c>
      <c r="I140" s="161" t="s">
        <v>957</v>
      </c>
      <c r="J140" s="162" t="s">
        <v>1279</v>
      </c>
    </row>
    <row r="141" customHeight="1" spans="1:10">
      <c r="A141" s="163" t="s">
        <v>1280</v>
      </c>
      <c r="B141" s="163" t="s">
        <v>1281</v>
      </c>
      <c r="C141" s="162" t="s">
        <v>939</v>
      </c>
      <c r="D141" s="162" t="s">
        <v>1007</v>
      </c>
      <c r="E141" s="162" t="s">
        <v>1282</v>
      </c>
      <c r="F141" s="161" t="s">
        <v>961</v>
      </c>
      <c r="G141" s="162" t="s">
        <v>1071</v>
      </c>
      <c r="H141" s="161" t="s">
        <v>975</v>
      </c>
      <c r="I141" s="161" t="s">
        <v>957</v>
      </c>
      <c r="J141" s="162" t="s">
        <v>1283</v>
      </c>
    </row>
    <row r="142" customHeight="1" spans="1:10">
      <c r="A142" s="164"/>
      <c r="B142" s="164"/>
      <c r="C142" s="162" t="s">
        <v>952</v>
      </c>
      <c r="D142" s="162" t="s">
        <v>953</v>
      </c>
      <c r="E142" s="162" t="s">
        <v>1284</v>
      </c>
      <c r="F142" s="161" t="s">
        <v>942</v>
      </c>
      <c r="G142" s="162" t="s">
        <v>1285</v>
      </c>
      <c r="H142" s="161" t="s">
        <v>1159</v>
      </c>
      <c r="I142" s="161" t="s">
        <v>957</v>
      </c>
      <c r="J142" s="162" t="s">
        <v>1286</v>
      </c>
    </row>
    <row r="143" customHeight="1" spans="1:10">
      <c r="A143" s="165"/>
      <c r="B143" s="165"/>
      <c r="C143" s="162" t="s">
        <v>965</v>
      </c>
      <c r="D143" s="162" t="s">
        <v>966</v>
      </c>
      <c r="E143" s="162" t="s">
        <v>1287</v>
      </c>
      <c r="F143" s="161" t="s">
        <v>961</v>
      </c>
      <c r="G143" s="162" t="s">
        <v>987</v>
      </c>
      <c r="H143" s="161" t="s">
        <v>975</v>
      </c>
      <c r="I143" s="161" t="s">
        <v>957</v>
      </c>
      <c r="J143" s="162" t="s">
        <v>1288</v>
      </c>
    </row>
    <row r="144" customHeight="1" spans="1:10">
      <c r="A144" s="160" t="s">
        <v>78</v>
      </c>
      <c r="B144" s="166"/>
      <c r="C144" s="166"/>
      <c r="D144" s="166"/>
      <c r="E144" s="166"/>
      <c r="F144" s="167"/>
      <c r="G144" s="166"/>
      <c r="H144" s="167"/>
      <c r="I144" s="167"/>
      <c r="J144" s="166"/>
    </row>
    <row r="145" customHeight="1" spans="1:10">
      <c r="A145" s="163" t="s">
        <v>1289</v>
      </c>
      <c r="B145" s="163" t="s">
        <v>1290</v>
      </c>
      <c r="C145" s="162" t="s">
        <v>939</v>
      </c>
      <c r="D145" s="162" t="s">
        <v>940</v>
      </c>
      <c r="E145" s="162" t="s">
        <v>1291</v>
      </c>
      <c r="F145" s="161" t="s">
        <v>942</v>
      </c>
      <c r="G145" s="162" t="s">
        <v>974</v>
      </c>
      <c r="H145" s="161" t="s">
        <v>338</v>
      </c>
      <c r="I145" s="161" t="s">
        <v>945</v>
      </c>
      <c r="J145" s="162" t="s">
        <v>1292</v>
      </c>
    </row>
    <row r="146" customHeight="1" spans="1:10">
      <c r="A146" s="164"/>
      <c r="B146" s="164"/>
      <c r="C146" s="162" t="s">
        <v>965</v>
      </c>
      <c r="D146" s="162" t="s">
        <v>966</v>
      </c>
      <c r="E146" s="162" t="s">
        <v>1293</v>
      </c>
      <c r="F146" s="161" t="s">
        <v>961</v>
      </c>
      <c r="G146" s="162" t="s">
        <v>981</v>
      </c>
      <c r="H146" s="161" t="s">
        <v>975</v>
      </c>
      <c r="I146" s="161" t="s">
        <v>945</v>
      </c>
      <c r="J146" s="162" t="s">
        <v>1294</v>
      </c>
    </row>
    <row r="147" customHeight="1" spans="1:10">
      <c r="A147" s="164"/>
      <c r="B147" s="164"/>
      <c r="C147" s="162" t="s">
        <v>939</v>
      </c>
      <c r="D147" s="162" t="s">
        <v>947</v>
      </c>
      <c r="E147" s="162" t="s">
        <v>1295</v>
      </c>
      <c r="F147" s="161" t="s">
        <v>942</v>
      </c>
      <c r="G147" s="162" t="s">
        <v>981</v>
      </c>
      <c r="H147" s="161" t="s">
        <v>975</v>
      </c>
      <c r="I147" s="161" t="s">
        <v>945</v>
      </c>
      <c r="J147" s="162" t="s">
        <v>1296</v>
      </c>
    </row>
    <row r="148" customHeight="1" spans="1:10">
      <c r="A148" s="164"/>
      <c r="B148" s="164"/>
      <c r="C148" s="162" t="s">
        <v>952</v>
      </c>
      <c r="D148" s="162" t="s">
        <v>1021</v>
      </c>
      <c r="E148" s="162" t="s">
        <v>1297</v>
      </c>
      <c r="F148" s="161" t="s">
        <v>942</v>
      </c>
      <c r="G148" s="162" t="s">
        <v>1298</v>
      </c>
      <c r="H148" s="161" t="s">
        <v>1299</v>
      </c>
      <c r="I148" s="161" t="s">
        <v>957</v>
      </c>
      <c r="J148" s="162" t="s">
        <v>1300</v>
      </c>
    </row>
    <row r="149" customHeight="1" spans="1:10">
      <c r="A149" s="164"/>
      <c r="B149" s="164"/>
      <c r="C149" s="162" t="s">
        <v>952</v>
      </c>
      <c r="D149" s="162" t="s">
        <v>953</v>
      </c>
      <c r="E149" s="162" t="s">
        <v>1301</v>
      </c>
      <c r="F149" s="161" t="s">
        <v>942</v>
      </c>
      <c r="G149" s="162" t="s">
        <v>1302</v>
      </c>
      <c r="H149" s="161" t="s">
        <v>1112</v>
      </c>
      <c r="I149" s="161" t="s">
        <v>957</v>
      </c>
      <c r="J149" s="162" t="s">
        <v>1303</v>
      </c>
    </row>
    <row r="150" customHeight="1" spans="1:10">
      <c r="A150" s="164"/>
      <c r="B150" s="164"/>
      <c r="C150" s="162" t="s">
        <v>939</v>
      </c>
      <c r="D150" s="162" t="s">
        <v>940</v>
      </c>
      <c r="E150" s="162" t="s">
        <v>1304</v>
      </c>
      <c r="F150" s="161" t="s">
        <v>942</v>
      </c>
      <c r="G150" s="162" t="s">
        <v>974</v>
      </c>
      <c r="H150" s="161" t="s">
        <v>338</v>
      </c>
      <c r="I150" s="161" t="s">
        <v>945</v>
      </c>
      <c r="J150" s="162" t="s">
        <v>1305</v>
      </c>
    </row>
    <row r="151" customHeight="1" spans="1:10">
      <c r="A151" s="164"/>
      <c r="B151" s="164"/>
      <c r="C151" s="162" t="s">
        <v>952</v>
      </c>
      <c r="D151" s="162" t="s">
        <v>959</v>
      </c>
      <c r="E151" s="162" t="s">
        <v>1306</v>
      </c>
      <c r="F151" s="161" t="s">
        <v>961</v>
      </c>
      <c r="G151" s="162" t="s">
        <v>981</v>
      </c>
      <c r="H151" s="161" t="s">
        <v>338</v>
      </c>
      <c r="I151" s="161" t="s">
        <v>945</v>
      </c>
      <c r="J151" s="162" t="s">
        <v>1307</v>
      </c>
    </row>
    <row r="152" customHeight="1" spans="1:10">
      <c r="A152" s="165"/>
      <c r="B152" s="165"/>
      <c r="C152" s="162" t="s">
        <v>952</v>
      </c>
      <c r="D152" s="162" t="s">
        <v>1021</v>
      </c>
      <c r="E152" s="162" t="s">
        <v>1308</v>
      </c>
      <c r="F152" s="161" t="s">
        <v>942</v>
      </c>
      <c r="G152" s="162" t="s">
        <v>1309</v>
      </c>
      <c r="H152" s="161" t="s">
        <v>1204</v>
      </c>
      <c r="I152" s="161" t="s">
        <v>957</v>
      </c>
      <c r="J152" s="162" t="s">
        <v>1310</v>
      </c>
    </row>
    <row r="153" customHeight="1" spans="1:10">
      <c r="A153" s="160" t="s">
        <v>80</v>
      </c>
      <c r="B153" s="166"/>
      <c r="C153" s="166"/>
      <c r="D153" s="166"/>
      <c r="E153" s="166"/>
      <c r="F153" s="167"/>
      <c r="G153" s="166"/>
      <c r="H153" s="167"/>
      <c r="I153" s="167"/>
      <c r="J153" s="166"/>
    </row>
    <row r="154" customHeight="1" spans="1:10">
      <c r="A154" s="163" t="s">
        <v>1311</v>
      </c>
      <c r="B154" s="163" t="s">
        <v>1312</v>
      </c>
      <c r="C154" s="162" t="s">
        <v>939</v>
      </c>
      <c r="D154" s="162" t="s">
        <v>940</v>
      </c>
      <c r="E154" s="162" t="s">
        <v>1297</v>
      </c>
      <c r="F154" s="161" t="s">
        <v>942</v>
      </c>
      <c r="G154" s="162" t="s">
        <v>1298</v>
      </c>
      <c r="H154" s="161" t="s">
        <v>1299</v>
      </c>
      <c r="I154" s="161" t="s">
        <v>957</v>
      </c>
      <c r="J154" s="162" t="s">
        <v>1300</v>
      </c>
    </row>
    <row r="155" customHeight="1" spans="1:10">
      <c r="A155" s="164"/>
      <c r="B155" s="164"/>
      <c r="C155" s="162" t="s">
        <v>965</v>
      </c>
      <c r="D155" s="162" t="s">
        <v>966</v>
      </c>
      <c r="E155" s="162" t="s">
        <v>1313</v>
      </c>
      <c r="F155" s="161" t="s">
        <v>942</v>
      </c>
      <c r="G155" s="162" t="s">
        <v>987</v>
      </c>
      <c r="H155" s="161" t="s">
        <v>975</v>
      </c>
      <c r="I155" s="161" t="s">
        <v>945</v>
      </c>
      <c r="J155" s="162" t="s">
        <v>1314</v>
      </c>
    </row>
    <row r="156" customHeight="1" spans="1:10">
      <c r="A156" s="164"/>
      <c r="B156" s="164"/>
      <c r="C156" s="162" t="s">
        <v>939</v>
      </c>
      <c r="D156" s="162" t="s">
        <v>940</v>
      </c>
      <c r="E156" s="162" t="s">
        <v>1315</v>
      </c>
      <c r="F156" s="161" t="s">
        <v>942</v>
      </c>
      <c r="G156" s="162" t="s">
        <v>1309</v>
      </c>
      <c r="H156" s="161" t="s">
        <v>1204</v>
      </c>
      <c r="I156" s="161" t="s">
        <v>957</v>
      </c>
      <c r="J156" s="162" t="s">
        <v>1310</v>
      </c>
    </row>
    <row r="157" customHeight="1" spans="1:10">
      <c r="A157" s="164"/>
      <c r="B157" s="164"/>
      <c r="C157" s="162" t="s">
        <v>965</v>
      </c>
      <c r="D157" s="162" t="s">
        <v>966</v>
      </c>
      <c r="E157" s="162" t="s">
        <v>1018</v>
      </c>
      <c r="F157" s="161" t="s">
        <v>942</v>
      </c>
      <c r="G157" s="162" t="s">
        <v>987</v>
      </c>
      <c r="H157" s="161" t="s">
        <v>975</v>
      </c>
      <c r="I157" s="161" t="s">
        <v>945</v>
      </c>
      <c r="J157" s="162" t="s">
        <v>1316</v>
      </c>
    </row>
    <row r="158" customHeight="1" spans="1:10">
      <c r="A158" s="164"/>
      <c r="B158" s="164"/>
      <c r="C158" s="162" t="s">
        <v>965</v>
      </c>
      <c r="D158" s="162" t="s">
        <v>966</v>
      </c>
      <c r="E158" s="162" t="s">
        <v>1317</v>
      </c>
      <c r="F158" s="161" t="s">
        <v>961</v>
      </c>
      <c r="G158" s="162" t="s">
        <v>987</v>
      </c>
      <c r="H158" s="161" t="s">
        <v>975</v>
      </c>
      <c r="I158" s="161" t="s">
        <v>945</v>
      </c>
      <c r="J158" s="162" t="s">
        <v>1318</v>
      </c>
    </row>
    <row r="159" customHeight="1" spans="1:10">
      <c r="A159" s="164"/>
      <c r="B159" s="164"/>
      <c r="C159" s="162" t="s">
        <v>952</v>
      </c>
      <c r="D159" s="162" t="s">
        <v>959</v>
      </c>
      <c r="E159" s="162" t="s">
        <v>1306</v>
      </c>
      <c r="F159" s="161" t="s">
        <v>942</v>
      </c>
      <c r="G159" s="162" t="s">
        <v>981</v>
      </c>
      <c r="H159" s="161" t="s">
        <v>975</v>
      </c>
      <c r="I159" s="161" t="s">
        <v>945</v>
      </c>
      <c r="J159" s="162" t="s">
        <v>1319</v>
      </c>
    </row>
    <row r="160" customHeight="1" spans="1:10">
      <c r="A160" s="164"/>
      <c r="B160" s="164"/>
      <c r="C160" s="162" t="s">
        <v>952</v>
      </c>
      <c r="D160" s="162" t="s">
        <v>953</v>
      </c>
      <c r="E160" s="162" t="s">
        <v>1320</v>
      </c>
      <c r="F160" s="161" t="s">
        <v>961</v>
      </c>
      <c r="G160" s="162" t="s">
        <v>1321</v>
      </c>
      <c r="H160" s="161" t="s">
        <v>1112</v>
      </c>
      <c r="I160" s="161" t="s">
        <v>957</v>
      </c>
      <c r="J160" s="162" t="s">
        <v>1322</v>
      </c>
    </row>
    <row r="161" customHeight="1" spans="1:10">
      <c r="A161" s="165"/>
      <c r="B161" s="165"/>
      <c r="C161" s="162" t="s">
        <v>939</v>
      </c>
      <c r="D161" s="162" t="s">
        <v>940</v>
      </c>
      <c r="E161" s="162" t="s">
        <v>1323</v>
      </c>
      <c r="F161" s="161" t="s">
        <v>961</v>
      </c>
      <c r="G161" s="162" t="s">
        <v>981</v>
      </c>
      <c r="H161" s="161" t="s">
        <v>975</v>
      </c>
      <c r="I161" s="161" t="s">
        <v>945</v>
      </c>
      <c r="J161" s="162" t="s">
        <v>1324</v>
      </c>
    </row>
    <row r="162" customHeight="1" spans="1:10">
      <c r="A162" s="163" t="s">
        <v>1325</v>
      </c>
      <c r="B162" s="163" t="s">
        <v>1326</v>
      </c>
      <c r="C162" s="162" t="s">
        <v>965</v>
      </c>
      <c r="D162" s="162" t="s">
        <v>966</v>
      </c>
      <c r="E162" s="162" t="s">
        <v>1327</v>
      </c>
      <c r="F162" s="161" t="s">
        <v>961</v>
      </c>
      <c r="G162" s="162" t="s">
        <v>987</v>
      </c>
      <c r="H162" s="161" t="s">
        <v>975</v>
      </c>
      <c r="I162" s="161" t="s">
        <v>945</v>
      </c>
      <c r="J162" s="162" t="s">
        <v>1318</v>
      </c>
    </row>
    <row r="163" customHeight="1" spans="1:10">
      <c r="A163" s="164"/>
      <c r="B163" s="164"/>
      <c r="C163" s="162" t="s">
        <v>939</v>
      </c>
      <c r="D163" s="162" t="s">
        <v>940</v>
      </c>
      <c r="E163" s="162" t="s">
        <v>1328</v>
      </c>
      <c r="F163" s="161" t="s">
        <v>942</v>
      </c>
      <c r="G163" s="162" t="s">
        <v>974</v>
      </c>
      <c r="H163" s="161" t="s">
        <v>975</v>
      </c>
      <c r="I163" s="161" t="s">
        <v>945</v>
      </c>
      <c r="J163" s="162" t="s">
        <v>1329</v>
      </c>
    </row>
    <row r="164" customHeight="1" spans="1:10">
      <c r="A164" s="164"/>
      <c r="B164" s="164"/>
      <c r="C164" s="162" t="s">
        <v>952</v>
      </c>
      <c r="D164" s="162" t="s">
        <v>1021</v>
      </c>
      <c r="E164" s="162" t="s">
        <v>1330</v>
      </c>
      <c r="F164" s="161" t="s">
        <v>942</v>
      </c>
      <c r="G164" s="162" t="s">
        <v>974</v>
      </c>
      <c r="H164" s="161" t="s">
        <v>975</v>
      </c>
      <c r="I164" s="161" t="s">
        <v>945</v>
      </c>
      <c r="J164" s="162" t="s">
        <v>1331</v>
      </c>
    </row>
    <row r="165" customHeight="1" spans="1:10">
      <c r="A165" s="165"/>
      <c r="B165" s="165"/>
      <c r="C165" s="162" t="s">
        <v>952</v>
      </c>
      <c r="D165" s="162" t="s">
        <v>953</v>
      </c>
      <c r="E165" s="162" t="s">
        <v>1332</v>
      </c>
      <c r="F165" s="161" t="s">
        <v>942</v>
      </c>
      <c r="G165" s="162" t="s">
        <v>974</v>
      </c>
      <c r="H165" s="161" t="s">
        <v>975</v>
      </c>
      <c r="I165" s="161" t="s">
        <v>945</v>
      </c>
      <c r="J165" s="162" t="s">
        <v>1331</v>
      </c>
    </row>
    <row r="166" customHeight="1" spans="1:10">
      <c r="A166" s="163" t="s">
        <v>1333</v>
      </c>
      <c r="B166" s="163" t="s">
        <v>1334</v>
      </c>
      <c r="C166" s="162" t="s">
        <v>965</v>
      </c>
      <c r="D166" s="162" t="s">
        <v>966</v>
      </c>
      <c r="E166" s="162" t="s">
        <v>1335</v>
      </c>
      <c r="F166" s="161" t="s">
        <v>942</v>
      </c>
      <c r="G166" s="162" t="s">
        <v>981</v>
      </c>
      <c r="H166" s="161" t="s">
        <v>975</v>
      </c>
      <c r="I166" s="161" t="s">
        <v>945</v>
      </c>
      <c r="J166" s="162" t="s">
        <v>1336</v>
      </c>
    </row>
    <row r="167" customHeight="1" spans="1:10">
      <c r="A167" s="164"/>
      <c r="B167" s="164"/>
      <c r="C167" s="162" t="s">
        <v>952</v>
      </c>
      <c r="D167" s="162" t="s">
        <v>1021</v>
      </c>
      <c r="E167" s="162" t="s">
        <v>1337</v>
      </c>
      <c r="F167" s="161" t="s">
        <v>942</v>
      </c>
      <c r="G167" s="162" t="s">
        <v>974</v>
      </c>
      <c r="H167" s="161" t="s">
        <v>975</v>
      </c>
      <c r="I167" s="161" t="s">
        <v>945</v>
      </c>
      <c r="J167" s="162" t="s">
        <v>1338</v>
      </c>
    </row>
    <row r="168" customHeight="1" spans="1:10">
      <c r="A168" s="165"/>
      <c r="B168" s="165"/>
      <c r="C168" s="162" t="s">
        <v>939</v>
      </c>
      <c r="D168" s="162" t="s">
        <v>940</v>
      </c>
      <c r="E168" s="162" t="s">
        <v>1339</v>
      </c>
      <c r="F168" s="161" t="s">
        <v>961</v>
      </c>
      <c r="G168" s="162" t="s">
        <v>1269</v>
      </c>
      <c r="H168" s="161" t="s">
        <v>1004</v>
      </c>
      <c r="I168" s="161" t="s">
        <v>957</v>
      </c>
      <c r="J168" s="162" t="s">
        <v>1340</v>
      </c>
    </row>
    <row r="169" customHeight="1" spans="1:10">
      <c r="A169" s="160" t="s">
        <v>82</v>
      </c>
      <c r="B169" s="166"/>
      <c r="C169" s="166"/>
      <c r="D169" s="166"/>
      <c r="E169" s="166"/>
      <c r="F169" s="167"/>
      <c r="G169" s="166"/>
      <c r="H169" s="167"/>
      <c r="I169" s="167"/>
      <c r="J169" s="166"/>
    </row>
    <row r="170" customHeight="1" spans="1:10">
      <c r="A170" s="163" t="s">
        <v>1341</v>
      </c>
      <c r="B170" s="163" t="s">
        <v>1342</v>
      </c>
      <c r="C170" s="162" t="s">
        <v>939</v>
      </c>
      <c r="D170" s="162" t="s">
        <v>940</v>
      </c>
      <c r="E170" s="162" t="s">
        <v>1343</v>
      </c>
      <c r="F170" s="161" t="s">
        <v>942</v>
      </c>
      <c r="G170" s="162" t="s">
        <v>1344</v>
      </c>
      <c r="H170" s="161" t="s">
        <v>975</v>
      </c>
      <c r="I170" s="161" t="s">
        <v>945</v>
      </c>
      <c r="J170" s="162" t="s">
        <v>1345</v>
      </c>
    </row>
    <row r="171" customHeight="1" spans="1:10">
      <c r="A171" s="164"/>
      <c r="B171" s="164"/>
      <c r="C171" s="162" t="s">
        <v>965</v>
      </c>
      <c r="D171" s="162" t="s">
        <v>966</v>
      </c>
      <c r="E171" s="162" t="s">
        <v>1346</v>
      </c>
      <c r="F171" s="161" t="s">
        <v>961</v>
      </c>
      <c r="G171" s="162" t="s">
        <v>987</v>
      </c>
      <c r="H171" s="161" t="s">
        <v>975</v>
      </c>
      <c r="I171" s="161" t="s">
        <v>945</v>
      </c>
      <c r="J171" s="162" t="s">
        <v>1347</v>
      </c>
    </row>
    <row r="172" customHeight="1" spans="1:10">
      <c r="A172" s="164"/>
      <c r="B172" s="164"/>
      <c r="C172" s="162" t="s">
        <v>952</v>
      </c>
      <c r="D172" s="162" t="s">
        <v>959</v>
      </c>
      <c r="E172" s="162" t="s">
        <v>1348</v>
      </c>
      <c r="F172" s="161" t="s">
        <v>942</v>
      </c>
      <c r="G172" s="162" t="s">
        <v>974</v>
      </c>
      <c r="H172" s="161" t="s">
        <v>975</v>
      </c>
      <c r="I172" s="161" t="s">
        <v>945</v>
      </c>
      <c r="J172" s="162" t="s">
        <v>1349</v>
      </c>
    </row>
    <row r="173" customHeight="1" spans="1:10">
      <c r="A173" s="164"/>
      <c r="B173" s="164"/>
      <c r="C173" s="162" t="s">
        <v>965</v>
      </c>
      <c r="D173" s="162" t="s">
        <v>966</v>
      </c>
      <c r="E173" s="162" t="s">
        <v>1191</v>
      </c>
      <c r="F173" s="161" t="s">
        <v>942</v>
      </c>
      <c r="G173" s="162" t="s">
        <v>987</v>
      </c>
      <c r="H173" s="161" t="s">
        <v>975</v>
      </c>
      <c r="I173" s="161" t="s">
        <v>945</v>
      </c>
      <c r="J173" s="162" t="s">
        <v>1350</v>
      </c>
    </row>
    <row r="174" customHeight="1" spans="1:10">
      <c r="A174" s="164"/>
      <c r="B174" s="164"/>
      <c r="C174" s="162" t="s">
        <v>952</v>
      </c>
      <c r="D174" s="162" t="s">
        <v>953</v>
      </c>
      <c r="E174" s="162" t="s">
        <v>1351</v>
      </c>
      <c r="F174" s="161" t="s">
        <v>942</v>
      </c>
      <c r="G174" s="162" t="s">
        <v>974</v>
      </c>
      <c r="H174" s="161" t="s">
        <v>975</v>
      </c>
      <c r="I174" s="161" t="s">
        <v>945</v>
      </c>
      <c r="J174" s="162" t="s">
        <v>1352</v>
      </c>
    </row>
    <row r="175" customHeight="1" spans="1:10">
      <c r="A175" s="164"/>
      <c r="B175" s="164"/>
      <c r="C175" s="162" t="s">
        <v>939</v>
      </c>
      <c r="D175" s="162" t="s">
        <v>940</v>
      </c>
      <c r="E175" s="162" t="s">
        <v>1353</v>
      </c>
      <c r="F175" s="161" t="s">
        <v>942</v>
      </c>
      <c r="G175" s="162" t="s">
        <v>974</v>
      </c>
      <c r="H175" s="161" t="s">
        <v>975</v>
      </c>
      <c r="I175" s="161" t="s">
        <v>945</v>
      </c>
      <c r="J175" s="162" t="s">
        <v>1354</v>
      </c>
    </row>
    <row r="176" customHeight="1" spans="1:10">
      <c r="A176" s="165"/>
      <c r="B176" s="165"/>
      <c r="C176" s="162" t="s">
        <v>952</v>
      </c>
      <c r="D176" s="162" t="s">
        <v>1021</v>
      </c>
      <c r="E176" s="162" t="s">
        <v>1355</v>
      </c>
      <c r="F176" s="161" t="s">
        <v>942</v>
      </c>
      <c r="G176" s="162" t="s">
        <v>974</v>
      </c>
      <c r="H176" s="161" t="s">
        <v>975</v>
      </c>
      <c r="I176" s="161" t="s">
        <v>945</v>
      </c>
      <c r="J176" s="162" t="s">
        <v>1356</v>
      </c>
    </row>
    <row r="177" customHeight="1" spans="1:10">
      <c r="A177" s="160" t="s">
        <v>84</v>
      </c>
      <c r="B177" s="166"/>
      <c r="C177" s="166"/>
      <c r="D177" s="166"/>
      <c r="E177" s="166"/>
      <c r="F177" s="167"/>
      <c r="G177" s="166"/>
      <c r="H177" s="167"/>
      <c r="I177" s="167"/>
      <c r="J177" s="166"/>
    </row>
    <row r="178" customHeight="1" spans="1:10">
      <c r="A178" s="163" t="s">
        <v>1357</v>
      </c>
      <c r="B178" s="163" t="s">
        <v>1358</v>
      </c>
      <c r="C178" s="162" t="s">
        <v>965</v>
      </c>
      <c r="D178" s="162" t="s">
        <v>966</v>
      </c>
      <c r="E178" s="162" t="s">
        <v>1359</v>
      </c>
      <c r="F178" s="161" t="s">
        <v>961</v>
      </c>
      <c r="G178" s="162" t="s">
        <v>987</v>
      </c>
      <c r="H178" s="161" t="s">
        <v>975</v>
      </c>
      <c r="I178" s="161" t="s">
        <v>945</v>
      </c>
      <c r="J178" s="162" t="s">
        <v>1360</v>
      </c>
    </row>
    <row r="179" customHeight="1" spans="1:10">
      <c r="A179" s="164"/>
      <c r="B179" s="164"/>
      <c r="C179" s="162" t="s">
        <v>952</v>
      </c>
      <c r="D179" s="162" t="s">
        <v>1021</v>
      </c>
      <c r="E179" s="162" t="s">
        <v>1361</v>
      </c>
      <c r="F179" s="161" t="s">
        <v>942</v>
      </c>
      <c r="G179" s="162" t="s">
        <v>974</v>
      </c>
      <c r="H179" s="161" t="s">
        <v>975</v>
      </c>
      <c r="I179" s="161" t="s">
        <v>945</v>
      </c>
      <c r="J179" s="162" t="s">
        <v>1360</v>
      </c>
    </row>
    <row r="180" customHeight="1" spans="1:10">
      <c r="A180" s="165"/>
      <c r="B180" s="165"/>
      <c r="C180" s="162" t="s">
        <v>939</v>
      </c>
      <c r="D180" s="162" t="s">
        <v>1007</v>
      </c>
      <c r="E180" s="162" t="s">
        <v>1362</v>
      </c>
      <c r="F180" s="161" t="s">
        <v>942</v>
      </c>
      <c r="G180" s="162" t="s">
        <v>974</v>
      </c>
      <c r="H180" s="161" t="s">
        <v>975</v>
      </c>
      <c r="I180" s="161" t="s">
        <v>945</v>
      </c>
      <c r="J180" s="162" t="s">
        <v>1360</v>
      </c>
    </row>
    <row r="181" customHeight="1" spans="1:10">
      <c r="A181" s="160" t="s">
        <v>86</v>
      </c>
      <c r="B181" s="166"/>
      <c r="C181" s="166"/>
      <c r="D181" s="166"/>
      <c r="E181" s="166"/>
      <c r="F181" s="167"/>
      <c r="G181" s="166"/>
      <c r="H181" s="167"/>
      <c r="I181" s="167"/>
      <c r="J181" s="166"/>
    </row>
    <row r="182" customHeight="1" spans="1:10">
      <c r="A182" s="163" t="s">
        <v>1363</v>
      </c>
      <c r="B182" s="163" t="s">
        <v>1364</v>
      </c>
      <c r="C182" s="162" t="s">
        <v>939</v>
      </c>
      <c r="D182" s="162" t="s">
        <v>947</v>
      </c>
      <c r="E182" s="162" t="s">
        <v>1365</v>
      </c>
      <c r="F182" s="161" t="s">
        <v>949</v>
      </c>
      <c r="G182" s="162" t="s">
        <v>1366</v>
      </c>
      <c r="H182" s="161" t="s">
        <v>1004</v>
      </c>
      <c r="I182" s="161" t="s">
        <v>957</v>
      </c>
      <c r="J182" s="162" t="s">
        <v>1367</v>
      </c>
    </row>
    <row r="183" customHeight="1" spans="1:10">
      <c r="A183" s="164"/>
      <c r="B183" s="164"/>
      <c r="C183" s="162" t="s">
        <v>965</v>
      </c>
      <c r="D183" s="162" t="s">
        <v>966</v>
      </c>
      <c r="E183" s="162" t="s">
        <v>1368</v>
      </c>
      <c r="F183" s="161" t="s">
        <v>961</v>
      </c>
      <c r="G183" s="162" t="s">
        <v>981</v>
      </c>
      <c r="H183" s="161" t="s">
        <v>975</v>
      </c>
      <c r="I183" s="161" t="s">
        <v>945</v>
      </c>
      <c r="J183" s="162" t="s">
        <v>1369</v>
      </c>
    </row>
    <row r="184" customHeight="1" spans="1:10">
      <c r="A184" s="165"/>
      <c r="B184" s="165"/>
      <c r="C184" s="162" t="s">
        <v>952</v>
      </c>
      <c r="D184" s="162" t="s">
        <v>953</v>
      </c>
      <c r="E184" s="162" t="s">
        <v>1370</v>
      </c>
      <c r="F184" s="161" t="s">
        <v>942</v>
      </c>
      <c r="G184" s="162" t="s">
        <v>1371</v>
      </c>
      <c r="H184" s="161" t="s">
        <v>1112</v>
      </c>
      <c r="I184" s="161" t="s">
        <v>957</v>
      </c>
      <c r="J184" s="162" t="s">
        <v>1372</v>
      </c>
    </row>
    <row r="185" customHeight="1" spans="1:10">
      <c r="A185" s="163" t="s">
        <v>1357</v>
      </c>
      <c r="B185" s="163" t="s">
        <v>1373</v>
      </c>
      <c r="C185" s="162" t="s">
        <v>965</v>
      </c>
      <c r="D185" s="162" t="s">
        <v>966</v>
      </c>
      <c r="E185" s="162" t="s">
        <v>1374</v>
      </c>
      <c r="F185" s="161" t="s">
        <v>1375</v>
      </c>
      <c r="G185" s="162" t="s">
        <v>981</v>
      </c>
      <c r="H185" s="161" t="s">
        <v>975</v>
      </c>
      <c r="I185" s="161" t="s">
        <v>945</v>
      </c>
      <c r="J185" s="162" t="s">
        <v>1376</v>
      </c>
    </row>
    <row r="186" customHeight="1" spans="1:10">
      <c r="A186" s="164"/>
      <c r="B186" s="164"/>
      <c r="C186" s="162" t="s">
        <v>939</v>
      </c>
      <c r="D186" s="162" t="s">
        <v>940</v>
      </c>
      <c r="E186" s="162" t="s">
        <v>1365</v>
      </c>
      <c r="F186" s="161" t="s">
        <v>949</v>
      </c>
      <c r="G186" s="162" t="s">
        <v>1366</v>
      </c>
      <c r="H186" s="161" t="s">
        <v>1004</v>
      </c>
      <c r="I186" s="161" t="s">
        <v>957</v>
      </c>
      <c r="J186" s="162" t="s">
        <v>1377</v>
      </c>
    </row>
    <row r="187" customHeight="1" spans="1:10">
      <c r="A187" s="165"/>
      <c r="B187" s="165"/>
      <c r="C187" s="162" t="s">
        <v>952</v>
      </c>
      <c r="D187" s="162" t="s">
        <v>1021</v>
      </c>
      <c r="E187" s="162" t="s">
        <v>1378</v>
      </c>
      <c r="F187" s="161" t="s">
        <v>1379</v>
      </c>
      <c r="G187" s="162" t="s">
        <v>1380</v>
      </c>
      <c r="H187" s="161" t="s">
        <v>1144</v>
      </c>
      <c r="I187" s="161" t="s">
        <v>957</v>
      </c>
      <c r="J187" s="162" t="s">
        <v>1381</v>
      </c>
    </row>
    <row r="188" customHeight="1" spans="1:10">
      <c r="A188" s="160" t="s">
        <v>88</v>
      </c>
      <c r="B188" s="166"/>
      <c r="C188" s="166"/>
      <c r="D188" s="166"/>
      <c r="E188" s="166"/>
      <c r="F188" s="167"/>
      <c r="G188" s="166"/>
      <c r="H188" s="167"/>
      <c r="I188" s="167"/>
      <c r="J188" s="166"/>
    </row>
    <row r="189" customHeight="1" spans="1:10">
      <c r="A189" s="163" t="s">
        <v>1382</v>
      </c>
      <c r="B189" s="163" t="s">
        <v>1383</v>
      </c>
      <c r="C189" s="162" t="s">
        <v>965</v>
      </c>
      <c r="D189" s="162" t="s">
        <v>966</v>
      </c>
      <c r="E189" s="162" t="s">
        <v>1384</v>
      </c>
      <c r="F189" s="161" t="s">
        <v>961</v>
      </c>
      <c r="G189" s="162" t="s">
        <v>981</v>
      </c>
      <c r="H189" s="161" t="s">
        <v>975</v>
      </c>
      <c r="I189" s="161" t="s">
        <v>945</v>
      </c>
      <c r="J189" s="162" t="s">
        <v>1385</v>
      </c>
    </row>
    <row r="190" customHeight="1" spans="1:10">
      <c r="A190" s="164"/>
      <c r="B190" s="164"/>
      <c r="C190" s="162" t="s">
        <v>939</v>
      </c>
      <c r="D190" s="162" t="s">
        <v>947</v>
      </c>
      <c r="E190" s="162" t="s">
        <v>1386</v>
      </c>
      <c r="F190" s="161" t="s">
        <v>961</v>
      </c>
      <c r="G190" s="162" t="s">
        <v>1169</v>
      </c>
      <c r="H190" s="161" t="s">
        <v>975</v>
      </c>
      <c r="I190" s="161" t="s">
        <v>945</v>
      </c>
      <c r="J190" s="162" t="s">
        <v>1387</v>
      </c>
    </row>
    <row r="191" customHeight="1" spans="1:10">
      <c r="A191" s="165"/>
      <c r="B191" s="165"/>
      <c r="C191" s="162" t="s">
        <v>952</v>
      </c>
      <c r="D191" s="162" t="s">
        <v>953</v>
      </c>
      <c r="E191" s="162" t="s">
        <v>1388</v>
      </c>
      <c r="F191" s="161" t="s">
        <v>961</v>
      </c>
      <c r="G191" s="162" t="s">
        <v>1389</v>
      </c>
      <c r="H191" s="161" t="s">
        <v>944</v>
      </c>
      <c r="I191" s="161" t="s">
        <v>945</v>
      </c>
      <c r="J191" s="162" t="s">
        <v>1390</v>
      </c>
    </row>
    <row r="192" customHeight="1" spans="1:10">
      <c r="A192" s="160" t="s">
        <v>90</v>
      </c>
      <c r="B192" s="166"/>
      <c r="C192" s="166"/>
      <c r="D192" s="166"/>
      <c r="E192" s="166"/>
      <c r="F192" s="167"/>
      <c r="G192" s="166"/>
      <c r="H192" s="167"/>
      <c r="I192" s="167"/>
      <c r="J192" s="166"/>
    </row>
    <row r="193" customHeight="1" spans="1:10">
      <c r="A193" s="163" t="s">
        <v>1391</v>
      </c>
      <c r="B193" s="163" t="s">
        <v>1392</v>
      </c>
      <c r="C193" s="162" t="s">
        <v>952</v>
      </c>
      <c r="D193" s="162" t="s">
        <v>953</v>
      </c>
      <c r="E193" s="162" t="s">
        <v>1393</v>
      </c>
      <c r="F193" s="161" t="s">
        <v>961</v>
      </c>
      <c r="G193" s="162" t="s">
        <v>1394</v>
      </c>
      <c r="H193" s="161" t="s">
        <v>1004</v>
      </c>
      <c r="I193" s="161" t="s">
        <v>957</v>
      </c>
      <c r="J193" s="162" t="s">
        <v>1395</v>
      </c>
    </row>
    <row r="194" customHeight="1" spans="1:10">
      <c r="A194" s="164"/>
      <c r="B194" s="164"/>
      <c r="C194" s="162" t="s">
        <v>939</v>
      </c>
      <c r="D194" s="162" t="s">
        <v>940</v>
      </c>
      <c r="E194" s="162" t="s">
        <v>1396</v>
      </c>
      <c r="F194" s="161" t="s">
        <v>949</v>
      </c>
      <c r="G194" s="162" t="s">
        <v>1397</v>
      </c>
      <c r="H194" s="161" t="s">
        <v>1004</v>
      </c>
      <c r="I194" s="161" t="s">
        <v>957</v>
      </c>
      <c r="J194" s="162" t="s">
        <v>1398</v>
      </c>
    </row>
    <row r="195" customHeight="1" spans="1:10">
      <c r="A195" s="164"/>
      <c r="B195" s="164"/>
      <c r="C195" s="162" t="s">
        <v>939</v>
      </c>
      <c r="D195" s="162" t="s">
        <v>1007</v>
      </c>
      <c r="E195" s="162" t="s">
        <v>1399</v>
      </c>
      <c r="F195" s="161" t="s">
        <v>1375</v>
      </c>
      <c r="G195" s="162" t="s">
        <v>943</v>
      </c>
      <c r="H195" s="161" t="s">
        <v>1041</v>
      </c>
      <c r="I195" s="161" t="s">
        <v>957</v>
      </c>
      <c r="J195" s="162" t="s">
        <v>1400</v>
      </c>
    </row>
    <row r="196" customHeight="1" spans="1:10">
      <c r="A196" s="164"/>
      <c r="B196" s="164"/>
      <c r="C196" s="162" t="s">
        <v>952</v>
      </c>
      <c r="D196" s="162" t="s">
        <v>953</v>
      </c>
      <c r="E196" s="162" t="s">
        <v>1401</v>
      </c>
      <c r="F196" s="161" t="s">
        <v>1375</v>
      </c>
      <c r="G196" s="162" t="s">
        <v>1402</v>
      </c>
      <c r="H196" s="161" t="s">
        <v>1403</v>
      </c>
      <c r="I196" s="161" t="s">
        <v>957</v>
      </c>
      <c r="J196" s="162" t="s">
        <v>1404</v>
      </c>
    </row>
    <row r="197" customHeight="1" spans="1:10">
      <c r="A197" s="164"/>
      <c r="B197" s="164"/>
      <c r="C197" s="162" t="s">
        <v>965</v>
      </c>
      <c r="D197" s="162" t="s">
        <v>966</v>
      </c>
      <c r="E197" s="162" t="s">
        <v>1018</v>
      </c>
      <c r="F197" s="161" t="s">
        <v>961</v>
      </c>
      <c r="G197" s="162" t="s">
        <v>1405</v>
      </c>
      <c r="H197" s="161" t="s">
        <v>975</v>
      </c>
      <c r="I197" s="161" t="s">
        <v>957</v>
      </c>
      <c r="J197" s="162" t="s">
        <v>1406</v>
      </c>
    </row>
    <row r="198" customHeight="1" spans="1:10">
      <c r="A198" s="165"/>
      <c r="B198" s="165"/>
      <c r="C198" s="162" t="s">
        <v>965</v>
      </c>
      <c r="D198" s="162" t="s">
        <v>966</v>
      </c>
      <c r="E198" s="162" t="s">
        <v>1407</v>
      </c>
      <c r="F198" s="161" t="s">
        <v>1375</v>
      </c>
      <c r="G198" s="162" t="s">
        <v>1408</v>
      </c>
      <c r="H198" s="161" t="s">
        <v>975</v>
      </c>
      <c r="I198" s="161" t="s">
        <v>957</v>
      </c>
      <c r="J198" s="162" t="s">
        <v>1409</v>
      </c>
    </row>
    <row r="199" customHeight="1" spans="1:10">
      <c r="A199" s="163" t="s">
        <v>1410</v>
      </c>
      <c r="B199" s="163" t="s">
        <v>1411</v>
      </c>
      <c r="C199" s="162" t="s">
        <v>939</v>
      </c>
      <c r="D199" s="162" t="s">
        <v>1007</v>
      </c>
      <c r="E199" s="162" t="s">
        <v>1412</v>
      </c>
      <c r="F199" s="161" t="s">
        <v>1375</v>
      </c>
      <c r="G199" s="162" t="s">
        <v>1413</v>
      </c>
      <c r="H199" s="161" t="s">
        <v>1048</v>
      </c>
      <c r="I199" s="161" t="s">
        <v>957</v>
      </c>
      <c r="J199" s="162" t="s">
        <v>1414</v>
      </c>
    </row>
    <row r="200" customHeight="1" spans="1:10">
      <c r="A200" s="164"/>
      <c r="B200" s="164"/>
      <c r="C200" s="162" t="s">
        <v>952</v>
      </c>
      <c r="D200" s="162" t="s">
        <v>959</v>
      </c>
      <c r="E200" s="162" t="s">
        <v>1415</v>
      </c>
      <c r="F200" s="161" t="s">
        <v>961</v>
      </c>
      <c r="G200" s="162" t="s">
        <v>1416</v>
      </c>
      <c r="H200" s="161" t="s">
        <v>1048</v>
      </c>
      <c r="I200" s="161" t="s">
        <v>957</v>
      </c>
      <c r="J200" s="162" t="s">
        <v>1414</v>
      </c>
    </row>
    <row r="201" customHeight="1" spans="1:10">
      <c r="A201" s="165"/>
      <c r="B201" s="165"/>
      <c r="C201" s="162" t="s">
        <v>965</v>
      </c>
      <c r="D201" s="162" t="s">
        <v>966</v>
      </c>
      <c r="E201" s="162" t="s">
        <v>1191</v>
      </c>
      <c r="F201" s="161" t="s">
        <v>961</v>
      </c>
      <c r="G201" s="162" t="s">
        <v>987</v>
      </c>
      <c r="H201" s="161" t="s">
        <v>975</v>
      </c>
      <c r="I201" s="161" t="s">
        <v>957</v>
      </c>
      <c r="J201" s="162" t="s">
        <v>1417</v>
      </c>
    </row>
    <row r="202" customHeight="1" spans="1:10">
      <c r="A202" s="160" t="s">
        <v>92</v>
      </c>
      <c r="B202" s="166"/>
      <c r="C202" s="166"/>
      <c r="D202" s="166"/>
      <c r="E202" s="166"/>
      <c r="F202" s="167"/>
      <c r="G202" s="166"/>
      <c r="H202" s="167"/>
      <c r="I202" s="167"/>
      <c r="J202" s="166"/>
    </row>
    <row r="203" customHeight="1" spans="1:10">
      <c r="A203" s="163" t="s">
        <v>1418</v>
      </c>
      <c r="B203" s="163" t="s">
        <v>1419</v>
      </c>
      <c r="C203" s="162" t="s">
        <v>952</v>
      </c>
      <c r="D203" s="162" t="s">
        <v>953</v>
      </c>
      <c r="E203" s="162" t="s">
        <v>1420</v>
      </c>
      <c r="F203" s="161" t="s">
        <v>942</v>
      </c>
      <c r="G203" s="162" t="s">
        <v>1421</v>
      </c>
      <c r="H203" s="161" t="s">
        <v>1004</v>
      </c>
      <c r="I203" s="161" t="s">
        <v>957</v>
      </c>
      <c r="J203" s="162" t="s">
        <v>1110</v>
      </c>
    </row>
    <row r="204" customHeight="1" spans="1:10">
      <c r="A204" s="164"/>
      <c r="B204" s="164"/>
      <c r="C204" s="162" t="s">
        <v>965</v>
      </c>
      <c r="D204" s="162" t="s">
        <v>966</v>
      </c>
      <c r="E204" s="162" t="s">
        <v>1422</v>
      </c>
      <c r="F204" s="161" t="s">
        <v>942</v>
      </c>
      <c r="G204" s="162" t="s">
        <v>1423</v>
      </c>
      <c r="H204" s="161" t="s">
        <v>975</v>
      </c>
      <c r="I204" s="161" t="s">
        <v>945</v>
      </c>
      <c r="J204" s="162" t="s">
        <v>1110</v>
      </c>
    </row>
    <row r="205" customHeight="1" spans="1:10">
      <c r="A205" s="165"/>
      <c r="B205" s="165"/>
      <c r="C205" s="162" t="s">
        <v>939</v>
      </c>
      <c r="D205" s="162" t="s">
        <v>940</v>
      </c>
      <c r="E205" s="162" t="s">
        <v>1424</v>
      </c>
      <c r="F205" s="161" t="s">
        <v>942</v>
      </c>
      <c r="G205" s="162" t="s">
        <v>275</v>
      </c>
      <c r="H205" s="161" t="s">
        <v>1048</v>
      </c>
      <c r="I205" s="161" t="s">
        <v>945</v>
      </c>
      <c r="J205" s="162" t="s">
        <v>1110</v>
      </c>
    </row>
    <row r="206" customHeight="1" spans="1:10">
      <c r="A206" s="160" t="s">
        <v>94</v>
      </c>
      <c r="B206" s="166"/>
      <c r="C206" s="166"/>
      <c r="D206" s="166"/>
      <c r="E206" s="166"/>
      <c r="F206" s="167"/>
      <c r="G206" s="166"/>
      <c r="H206" s="167"/>
      <c r="I206" s="167"/>
      <c r="J206" s="166"/>
    </row>
    <row r="207" customHeight="1" spans="1:10">
      <c r="A207" s="163" t="s">
        <v>1425</v>
      </c>
      <c r="B207" s="163" t="s">
        <v>1426</v>
      </c>
      <c r="C207" s="162" t="s">
        <v>952</v>
      </c>
      <c r="D207" s="162" t="s">
        <v>959</v>
      </c>
      <c r="E207" s="162" t="s">
        <v>1348</v>
      </c>
      <c r="F207" s="161" t="s">
        <v>942</v>
      </c>
      <c r="G207" s="162" t="s">
        <v>974</v>
      </c>
      <c r="H207" s="161" t="s">
        <v>975</v>
      </c>
      <c r="I207" s="161" t="s">
        <v>945</v>
      </c>
      <c r="J207" s="162" t="s">
        <v>1427</v>
      </c>
    </row>
    <row r="208" customHeight="1" spans="1:10">
      <c r="A208" s="164"/>
      <c r="B208" s="164"/>
      <c r="C208" s="162" t="s">
        <v>939</v>
      </c>
      <c r="D208" s="162" t="s">
        <v>940</v>
      </c>
      <c r="E208" s="162" t="s">
        <v>1428</v>
      </c>
      <c r="F208" s="161" t="s">
        <v>942</v>
      </c>
      <c r="G208" s="162" t="s">
        <v>1429</v>
      </c>
      <c r="H208" s="161" t="s">
        <v>975</v>
      </c>
      <c r="I208" s="161" t="s">
        <v>945</v>
      </c>
      <c r="J208" s="162" t="s">
        <v>1430</v>
      </c>
    </row>
    <row r="209" customHeight="1" spans="1:10">
      <c r="A209" s="164"/>
      <c r="B209" s="164"/>
      <c r="C209" s="162" t="s">
        <v>952</v>
      </c>
      <c r="D209" s="162" t="s">
        <v>1021</v>
      </c>
      <c r="E209" s="162" t="s">
        <v>1355</v>
      </c>
      <c r="F209" s="161" t="s">
        <v>942</v>
      </c>
      <c r="G209" s="162" t="s">
        <v>974</v>
      </c>
      <c r="H209" s="161" t="s">
        <v>975</v>
      </c>
      <c r="I209" s="161" t="s">
        <v>945</v>
      </c>
      <c r="J209" s="162" t="s">
        <v>1431</v>
      </c>
    </row>
    <row r="210" customHeight="1" spans="1:10">
      <c r="A210" s="164"/>
      <c r="B210" s="164"/>
      <c r="C210" s="162" t="s">
        <v>939</v>
      </c>
      <c r="D210" s="162" t="s">
        <v>940</v>
      </c>
      <c r="E210" s="162" t="s">
        <v>1432</v>
      </c>
      <c r="F210" s="161" t="s">
        <v>942</v>
      </c>
      <c r="G210" s="162" t="s">
        <v>974</v>
      </c>
      <c r="H210" s="161" t="s">
        <v>975</v>
      </c>
      <c r="I210" s="161" t="s">
        <v>945</v>
      </c>
      <c r="J210" s="162" t="s">
        <v>1433</v>
      </c>
    </row>
    <row r="211" customHeight="1" spans="1:10">
      <c r="A211" s="164"/>
      <c r="B211" s="164"/>
      <c r="C211" s="162" t="s">
        <v>965</v>
      </c>
      <c r="D211" s="162" t="s">
        <v>966</v>
      </c>
      <c r="E211" s="162" t="s">
        <v>1191</v>
      </c>
      <c r="F211" s="161" t="s">
        <v>961</v>
      </c>
      <c r="G211" s="162" t="s">
        <v>987</v>
      </c>
      <c r="H211" s="161" t="s">
        <v>975</v>
      </c>
      <c r="I211" s="161" t="s">
        <v>945</v>
      </c>
      <c r="J211" s="162" t="s">
        <v>1434</v>
      </c>
    </row>
    <row r="212" customHeight="1" spans="1:10">
      <c r="A212" s="164"/>
      <c r="B212" s="164"/>
      <c r="C212" s="162" t="s">
        <v>965</v>
      </c>
      <c r="D212" s="162" t="s">
        <v>966</v>
      </c>
      <c r="E212" s="162" t="s">
        <v>1018</v>
      </c>
      <c r="F212" s="161" t="s">
        <v>961</v>
      </c>
      <c r="G212" s="162" t="s">
        <v>987</v>
      </c>
      <c r="H212" s="161" t="s">
        <v>975</v>
      </c>
      <c r="I212" s="161" t="s">
        <v>945</v>
      </c>
      <c r="J212" s="162" t="s">
        <v>1435</v>
      </c>
    </row>
    <row r="213" customHeight="1" spans="1:10">
      <c r="A213" s="164"/>
      <c r="B213" s="164"/>
      <c r="C213" s="162" t="s">
        <v>952</v>
      </c>
      <c r="D213" s="162" t="s">
        <v>1010</v>
      </c>
      <c r="E213" s="162" t="s">
        <v>1436</v>
      </c>
      <c r="F213" s="161" t="s">
        <v>942</v>
      </c>
      <c r="G213" s="162" t="s">
        <v>1437</v>
      </c>
      <c r="H213" s="161" t="s">
        <v>1041</v>
      </c>
      <c r="I213" s="161" t="s">
        <v>957</v>
      </c>
      <c r="J213" s="162" t="s">
        <v>1438</v>
      </c>
    </row>
    <row r="214" customHeight="1" spans="1:10">
      <c r="A214" s="165"/>
      <c r="B214" s="165"/>
      <c r="C214" s="162" t="s">
        <v>952</v>
      </c>
      <c r="D214" s="162" t="s">
        <v>953</v>
      </c>
      <c r="E214" s="162" t="s">
        <v>1351</v>
      </c>
      <c r="F214" s="161" t="s">
        <v>942</v>
      </c>
      <c r="G214" s="162" t="s">
        <v>974</v>
      </c>
      <c r="H214" s="161" t="s">
        <v>975</v>
      </c>
      <c r="I214" s="161" t="s">
        <v>945</v>
      </c>
      <c r="J214" s="162" t="s">
        <v>1439</v>
      </c>
    </row>
    <row r="215" customHeight="1" spans="1:10">
      <c r="A215" s="160" t="s">
        <v>96</v>
      </c>
      <c r="B215" s="166"/>
      <c r="C215" s="166"/>
      <c r="D215" s="166"/>
      <c r="E215" s="166"/>
      <c r="F215" s="167"/>
      <c r="G215" s="166"/>
      <c r="H215" s="167"/>
      <c r="I215" s="167"/>
      <c r="J215" s="166"/>
    </row>
    <row r="216" customHeight="1" spans="1:10">
      <c r="A216" s="163" t="s">
        <v>1440</v>
      </c>
      <c r="B216" s="163" t="s">
        <v>1441</v>
      </c>
      <c r="C216" s="162" t="s">
        <v>965</v>
      </c>
      <c r="D216" s="162" t="s">
        <v>966</v>
      </c>
      <c r="E216" s="162" t="s">
        <v>1442</v>
      </c>
      <c r="F216" s="161" t="s">
        <v>942</v>
      </c>
      <c r="G216" s="162" t="s">
        <v>968</v>
      </c>
      <c r="H216" s="161" t="s">
        <v>1204</v>
      </c>
      <c r="I216" s="161" t="s">
        <v>945</v>
      </c>
      <c r="J216" s="162" t="s">
        <v>1443</v>
      </c>
    </row>
    <row r="217" customHeight="1" spans="1:10">
      <c r="A217" s="164"/>
      <c r="B217" s="164"/>
      <c r="C217" s="162" t="s">
        <v>939</v>
      </c>
      <c r="D217" s="162" t="s">
        <v>1007</v>
      </c>
      <c r="E217" s="162" t="s">
        <v>1444</v>
      </c>
      <c r="F217" s="161" t="s">
        <v>942</v>
      </c>
      <c r="G217" s="162" t="s">
        <v>1445</v>
      </c>
      <c r="H217" s="161" t="s">
        <v>1204</v>
      </c>
      <c r="I217" s="161" t="s">
        <v>945</v>
      </c>
      <c r="J217" s="162" t="s">
        <v>1444</v>
      </c>
    </row>
    <row r="218" customHeight="1" spans="1:10">
      <c r="A218" s="165"/>
      <c r="B218" s="165"/>
      <c r="C218" s="162" t="s">
        <v>952</v>
      </c>
      <c r="D218" s="162" t="s">
        <v>953</v>
      </c>
      <c r="E218" s="162" t="s">
        <v>1446</v>
      </c>
      <c r="F218" s="161" t="s">
        <v>942</v>
      </c>
      <c r="G218" s="162" t="s">
        <v>1447</v>
      </c>
      <c r="H218" s="161" t="s">
        <v>1204</v>
      </c>
      <c r="I218" s="161" t="s">
        <v>957</v>
      </c>
      <c r="J218" s="162" t="s">
        <v>1446</v>
      </c>
    </row>
    <row r="219" customHeight="1" spans="1:10">
      <c r="A219" s="163" t="s">
        <v>1448</v>
      </c>
      <c r="B219" s="163" t="s">
        <v>1449</v>
      </c>
      <c r="C219" s="162" t="s">
        <v>952</v>
      </c>
      <c r="D219" s="162" t="s">
        <v>953</v>
      </c>
      <c r="E219" s="162" t="s">
        <v>1450</v>
      </c>
      <c r="F219" s="161" t="s">
        <v>961</v>
      </c>
      <c r="G219" s="162" t="s">
        <v>276</v>
      </c>
      <c r="H219" s="161" t="s">
        <v>956</v>
      </c>
      <c r="I219" s="161" t="s">
        <v>957</v>
      </c>
      <c r="J219" s="162" t="s">
        <v>1451</v>
      </c>
    </row>
    <row r="220" customHeight="1" spans="1:10">
      <c r="A220" s="164"/>
      <c r="B220" s="164"/>
      <c r="C220" s="162" t="s">
        <v>965</v>
      </c>
      <c r="D220" s="162" t="s">
        <v>966</v>
      </c>
      <c r="E220" s="162" t="s">
        <v>1452</v>
      </c>
      <c r="F220" s="161" t="s">
        <v>961</v>
      </c>
      <c r="G220" s="162" t="s">
        <v>987</v>
      </c>
      <c r="H220" s="161" t="s">
        <v>975</v>
      </c>
      <c r="I220" s="161" t="s">
        <v>957</v>
      </c>
      <c r="J220" s="162" t="s">
        <v>1453</v>
      </c>
    </row>
    <row r="221" customHeight="1" spans="1:10">
      <c r="A221" s="164"/>
      <c r="B221" s="164"/>
      <c r="C221" s="162" t="s">
        <v>965</v>
      </c>
      <c r="D221" s="162" t="s">
        <v>966</v>
      </c>
      <c r="E221" s="162" t="s">
        <v>1454</v>
      </c>
      <c r="F221" s="161" t="s">
        <v>961</v>
      </c>
      <c r="G221" s="162" t="s">
        <v>987</v>
      </c>
      <c r="H221" s="161" t="s">
        <v>975</v>
      </c>
      <c r="I221" s="161" t="s">
        <v>957</v>
      </c>
      <c r="J221" s="162" t="s">
        <v>1453</v>
      </c>
    </row>
    <row r="222" customHeight="1" spans="1:10">
      <c r="A222" s="164"/>
      <c r="B222" s="164"/>
      <c r="C222" s="162" t="s">
        <v>952</v>
      </c>
      <c r="D222" s="162" t="s">
        <v>953</v>
      </c>
      <c r="E222" s="162" t="s">
        <v>1455</v>
      </c>
      <c r="F222" s="161" t="s">
        <v>961</v>
      </c>
      <c r="G222" s="162" t="s">
        <v>279</v>
      </c>
      <c r="H222" s="161" t="s">
        <v>956</v>
      </c>
      <c r="I222" s="161" t="s">
        <v>957</v>
      </c>
      <c r="J222" s="162" t="s">
        <v>1456</v>
      </c>
    </row>
    <row r="223" customHeight="1" spans="1:10">
      <c r="A223" s="164"/>
      <c r="B223" s="164"/>
      <c r="C223" s="162" t="s">
        <v>952</v>
      </c>
      <c r="D223" s="162" t="s">
        <v>953</v>
      </c>
      <c r="E223" s="162" t="s">
        <v>1457</v>
      </c>
      <c r="F223" s="161" t="s">
        <v>961</v>
      </c>
      <c r="G223" s="162" t="s">
        <v>1012</v>
      </c>
      <c r="H223" s="161" t="s">
        <v>1004</v>
      </c>
      <c r="I223" s="161" t="s">
        <v>957</v>
      </c>
      <c r="J223" s="162" t="s">
        <v>1458</v>
      </c>
    </row>
    <row r="224" customHeight="1" spans="1:10">
      <c r="A224" s="164"/>
      <c r="B224" s="164"/>
      <c r="C224" s="162" t="s">
        <v>939</v>
      </c>
      <c r="D224" s="162" t="s">
        <v>1007</v>
      </c>
      <c r="E224" s="162" t="s">
        <v>1459</v>
      </c>
      <c r="F224" s="161" t="s">
        <v>942</v>
      </c>
      <c r="G224" s="162" t="s">
        <v>1460</v>
      </c>
      <c r="H224" s="161" t="s">
        <v>1204</v>
      </c>
      <c r="I224" s="161" t="s">
        <v>945</v>
      </c>
      <c r="J224" s="162" t="s">
        <v>1461</v>
      </c>
    </row>
    <row r="225" customHeight="1" spans="1:10">
      <c r="A225" s="164"/>
      <c r="B225" s="164"/>
      <c r="C225" s="162" t="s">
        <v>939</v>
      </c>
      <c r="D225" s="162" t="s">
        <v>940</v>
      </c>
      <c r="E225" s="162" t="s">
        <v>1462</v>
      </c>
      <c r="F225" s="161" t="s">
        <v>942</v>
      </c>
      <c r="G225" s="162" t="s">
        <v>1460</v>
      </c>
      <c r="H225" s="161" t="s">
        <v>1204</v>
      </c>
      <c r="I225" s="161" t="s">
        <v>945</v>
      </c>
      <c r="J225" s="162" t="s">
        <v>1461</v>
      </c>
    </row>
    <row r="226" customHeight="1" spans="1:10">
      <c r="A226" s="164"/>
      <c r="B226" s="164"/>
      <c r="C226" s="162" t="s">
        <v>952</v>
      </c>
      <c r="D226" s="162" t="s">
        <v>959</v>
      </c>
      <c r="E226" s="162" t="s">
        <v>1463</v>
      </c>
      <c r="F226" s="161" t="s">
        <v>942</v>
      </c>
      <c r="G226" s="162" t="s">
        <v>974</v>
      </c>
      <c r="H226" s="161" t="s">
        <v>975</v>
      </c>
      <c r="I226" s="161" t="s">
        <v>957</v>
      </c>
      <c r="J226" s="162" t="s">
        <v>1464</v>
      </c>
    </row>
    <row r="227" customHeight="1" spans="1:10">
      <c r="A227" s="164"/>
      <c r="B227" s="164"/>
      <c r="C227" s="162" t="s">
        <v>952</v>
      </c>
      <c r="D227" s="162" t="s">
        <v>953</v>
      </c>
      <c r="E227" s="162" t="s">
        <v>1465</v>
      </c>
      <c r="F227" s="161" t="s">
        <v>961</v>
      </c>
      <c r="G227" s="162" t="s">
        <v>275</v>
      </c>
      <c r="H227" s="161" t="s">
        <v>956</v>
      </c>
      <c r="I227" s="161" t="s">
        <v>957</v>
      </c>
      <c r="J227" s="162" t="s">
        <v>1466</v>
      </c>
    </row>
    <row r="228" customHeight="1" spans="1:10">
      <c r="A228" s="165"/>
      <c r="B228" s="165"/>
      <c r="C228" s="162" t="s">
        <v>952</v>
      </c>
      <c r="D228" s="162" t="s">
        <v>953</v>
      </c>
      <c r="E228" s="162" t="s">
        <v>1467</v>
      </c>
      <c r="F228" s="161" t="s">
        <v>961</v>
      </c>
      <c r="G228" s="162" t="s">
        <v>275</v>
      </c>
      <c r="H228" s="161" t="s">
        <v>956</v>
      </c>
      <c r="I228" s="161" t="s">
        <v>957</v>
      </c>
      <c r="J228" s="162" t="s">
        <v>1468</v>
      </c>
    </row>
    <row r="229" customHeight="1" spans="1:10">
      <c r="A229" s="163" t="s">
        <v>1469</v>
      </c>
      <c r="B229" s="163" t="s">
        <v>1470</v>
      </c>
      <c r="C229" s="162" t="s">
        <v>939</v>
      </c>
      <c r="D229" s="162" t="s">
        <v>1007</v>
      </c>
      <c r="E229" s="162" t="s">
        <v>1471</v>
      </c>
      <c r="F229" s="161" t="s">
        <v>942</v>
      </c>
      <c r="G229" s="162" t="s">
        <v>1460</v>
      </c>
      <c r="H229" s="161" t="s">
        <v>1204</v>
      </c>
      <c r="I229" s="161" t="s">
        <v>945</v>
      </c>
      <c r="J229" s="162" t="s">
        <v>1472</v>
      </c>
    </row>
    <row r="230" customHeight="1" spans="1:10">
      <c r="A230" s="164"/>
      <c r="B230" s="164"/>
      <c r="C230" s="162" t="s">
        <v>939</v>
      </c>
      <c r="D230" s="162" t="s">
        <v>1007</v>
      </c>
      <c r="E230" s="162" t="s">
        <v>1473</v>
      </c>
      <c r="F230" s="161" t="s">
        <v>942</v>
      </c>
      <c r="G230" s="162" t="s">
        <v>1460</v>
      </c>
      <c r="H230" s="161" t="s">
        <v>1204</v>
      </c>
      <c r="I230" s="161" t="s">
        <v>945</v>
      </c>
      <c r="J230" s="162" t="s">
        <v>1472</v>
      </c>
    </row>
    <row r="231" customHeight="1" spans="1:10">
      <c r="A231" s="164"/>
      <c r="B231" s="164"/>
      <c r="C231" s="162" t="s">
        <v>939</v>
      </c>
      <c r="D231" s="162" t="s">
        <v>940</v>
      </c>
      <c r="E231" s="162" t="s">
        <v>1474</v>
      </c>
      <c r="F231" s="161" t="s">
        <v>942</v>
      </c>
      <c r="G231" s="162" t="s">
        <v>1460</v>
      </c>
      <c r="H231" s="161" t="s">
        <v>1204</v>
      </c>
      <c r="I231" s="161" t="s">
        <v>945</v>
      </c>
      <c r="J231" s="162" t="s">
        <v>1472</v>
      </c>
    </row>
    <row r="232" customHeight="1" spans="1:10">
      <c r="A232" s="164"/>
      <c r="B232" s="164"/>
      <c r="C232" s="162" t="s">
        <v>965</v>
      </c>
      <c r="D232" s="162" t="s">
        <v>966</v>
      </c>
      <c r="E232" s="162" t="s">
        <v>1475</v>
      </c>
      <c r="F232" s="161" t="s">
        <v>942</v>
      </c>
      <c r="G232" s="162" t="s">
        <v>968</v>
      </c>
      <c r="H232" s="161" t="s">
        <v>1204</v>
      </c>
      <c r="I232" s="161" t="s">
        <v>945</v>
      </c>
      <c r="J232" s="162" t="s">
        <v>1475</v>
      </c>
    </row>
    <row r="233" customHeight="1" spans="1:10">
      <c r="A233" s="164"/>
      <c r="B233" s="164"/>
      <c r="C233" s="162" t="s">
        <v>952</v>
      </c>
      <c r="D233" s="162" t="s">
        <v>953</v>
      </c>
      <c r="E233" s="162" t="s">
        <v>1476</v>
      </c>
      <c r="F233" s="161" t="s">
        <v>942</v>
      </c>
      <c r="G233" s="162" t="s">
        <v>1477</v>
      </c>
      <c r="H233" s="161" t="s">
        <v>1004</v>
      </c>
      <c r="I233" s="161" t="s">
        <v>957</v>
      </c>
      <c r="J233" s="162" t="s">
        <v>1478</v>
      </c>
    </row>
    <row r="234" customHeight="1" spans="1:10">
      <c r="A234" s="165"/>
      <c r="B234" s="165"/>
      <c r="C234" s="162" t="s">
        <v>952</v>
      </c>
      <c r="D234" s="162" t="s">
        <v>953</v>
      </c>
      <c r="E234" s="162" t="s">
        <v>1479</v>
      </c>
      <c r="F234" s="161" t="s">
        <v>942</v>
      </c>
      <c r="G234" s="162" t="s">
        <v>1480</v>
      </c>
      <c r="H234" s="161" t="s">
        <v>1004</v>
      </c>
      <c r="I234" s="161" t="s">
        <v>957</v>
      </c>
      <c r="J234" s="162" t="s">
        <v>1481</v>
      </c>
    </row>
  </sheetData>
  <mergeCells count="98">
    <mergeCell ref="A2:J2"/>
    <mergeCell ref="A3:H3"/>
    <mergeCell ref="A8:A12"/>
    <mergeCell ref="A14:A16"/>
    <mergeCell ref="A17:A20"/>
    <mergeCell ref="A21:A24"/>
    <mergeCell ref="A25:A31"/>
    <mergeCell ref="A32:A34"/>
    <mergeCell ref="A35:A38"/>
    <mergeCell ref="A39:A42"/>
    <mergeCell ref="A43:A46"/>
    <mergeCell ref="A47:A50"/>
    <mergeCell ref="A51:A56"/>
    <mergeCell ref="A57:A59"/>
    <mergeCell ref="A60:A62"/>
    <mergeCell ref="A63:A67"/>
    <mergeCell ref="A68:A72"/>
    <mergeCell ref="A73:A78"/>
    <mergeCell ref="A79:A83"/>
    <mergeCell ref="A84:A86"/>
    <mergeCell ref="A87:A90"/>
    <mergeCell ref="A91:A93"/>
    <mergeCell ref="A94:A97"/>
    <mergeCell ref="A98:A100"/>
    <mergeCell ref="A101:A104"/>
    <mergeCell ref="A105:A107"/>
    <mergeCell ref="A108:A111"/>
    <mergeCell ref="A112:A114"/>
    <mergeCell ref="A115:A120"/>
    <mergeCell ref="A121:A126"/>
    <mergeCell ref="A127:A133"/>
    <mergeCell ref="A134:A137"/>
    <mergeCell ref="A138:A140"/>
    <mergeCell ref="A141:A143"/>
    <mergeCell ref="A145:A152"/>
    <mergeCell ref="A154:A161"/>
    <mergeCell ref="A162:A165"/>
    <mergeCell ref="A166:A168"/>
    <mergeCell ref="A170:A176"/>
    <mergeCell ref="A178:A180"/>
    <mergeCell ref="A182:A184"/>
    <mergeCell ref="A185:A187"/>
    <mergeCell ref="A189:A191"/>
    <mergeCell ref="A193:A198"/>
    <mergeCell ref="A199:A201"/>
    <mergeCell ref="A203:A205"/>
    <mergeCell ref="A207:A214"/>
    <mergeCell ref="A216:A218"/>
    <mergeCell ref="A219:A228"/>
    <mergeCell ref="A229:A234"/>
    <mergeCell ref="B8:B12"/>
    <mergeCell ref="B14:B16"/>
    <mergeCell ref="B17:B20"/>
    <mergeCell ref="B21:B24"/>
    <mergeCell ref="B25:B31"/>
    <mergeCell ref="B32:B34"/>
    <mergeCell ref="B35:B38"/>
    <mergeCell ref="B39:B42"/>
    <mergeCell ref="B43:B46"/>
    <mergeCell ref="B47:B50"/>
    <mergeCell ref="B51:B56"/>
    <mergeCell ref="B57:B59"/>
    <mergeCell ref="B60:B62"/>
    <mergeCell ref="B63:B67"/>
    <mergeCell ref="B68:B72"/>
    <mergeCell ref="B73:B78"/>
    <mergeCell ref="B79:B83"/>
    <mergeCell ref="B84:B86"/>
    <mergeCell ref="B87:B90"/>
    <mergeCell ref="B91:B93"/>
    <mergeCell ref="B94:B97"/>
    <mergeCell ref="B98:B100"/>
    <mergeCell ref="B101:B104"/>
    <mergeCell ref="B105:B107"/>
    <mergeCell ref="B108:B111"/>
    <mergeCell ref="B112:B114"/>
    <mergeCell ref="B115:B120"/>
    <mergeCell ref="B121:B126"/>
    <mergeCell ref="B127:B133"/>
    <mergeCell ref="B134:B137"/>
    <mergeCell ref="B138:B140"/>
    <mergeCell ref="B141:B143"/>
    <mergeCell ref="B145:B152"/>
    <mergeCell ref="B154:B161"/>
    <mergeCell ref="B162:B165"/>
    <mergeCell ref="B166:B168"/>
    <mergeCell ref="B170:B176"/>
    <mergeCell ref="B178:B180"/>
    <mergeCell ref="B182:B184"/>
    <mergeCell ref="B185:B187"/>
    <mergeCell ref="B189:B191"/>
    <mergeCell ref="B193:B198"/>
    <mergeCell ref="B199:B201"/>
    <mergeCell ref="B203:B205"/>
    <mergeCell ref="B207:B214"/>
    <mergeCell ref="B216:B218"/>
    <mergeCell ref="B219:B228"/>
    <mergeCell ref="B229:B234"/>
  </mergeCells>
  <printOptions horizontalCentered="1"/>
  <pageMargins left="0.308333333333333" right="0.308333333333333" top="0.408333333333333" bottom="0.408333333333333" header="0.25" footer="0.25"/>
  <pageSetup paperSize="9" scale="1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9.1047619047619" defaultRowHeight="12" customHeight="1" outlineLevelRow="5"/>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34" customWidth="1"/>
    <col min="12" max="16384" width="9.1047619047619" style="34"/>
  </cols>
  <sheetData>
    <row r="1" customHeight="1" spans="10:10">
      <c r="J1" s="19"/>
    </row>
    <row r="2" ht="36" customHeight="1" spans="1:10">
      <c r="A2" s="72" t="s">
        <v>1482</v>
      </c>
      <c r="B2" s="72"/>
      <c r="C2" s="72"/>
      <c r="D2" s="72"/>
      <c r="E2" s="72"/>
      <c r="F2" s="72"/>
      <c r="G2" s="72"/>
      <c r="H2" s="72"/>
      <c r="I2" s="72"/>
      <c r="J2" s="72"/>
    </row>
    <row r="3" s="32" customFormat="1" ht="24" customHeight="1" spans="1:10">
      <c r="A3" s="37" t="s">
        <v>1</v>
      </c>
      <c r="B3" s="38"/>
      <c r="C3" s="38"/>
      <c r="D3" s="38"/>
      <c r="E3" s="38"/>
      <c r="G3" s="38"/>
      <c r="J3" s="38"/>
    </row>
    <row r="4" ht="44.25" customHeight="1" spans="1:10">
      <c r="A4" s="10" t="s">
        <v>927</v>
      </c>
      <c r="B4" s="10" t="s">
        <v>928</v>
      </c>
      <c r="C4" s="10" t="s">
        <v>929</v>
      </c>
      <c r="D4" s="10" t="s">
        <v>930</v>
      </c>
      <c r="E4" s="10" t="s">
        <v>931</v>
      </c>
      <c r="F4" s="39" t="s">
        <v>932</v>
      </c>
      <c r="G4" s="10" t="s">
        <v>933</v>
      </c>
      <c r="H4" s="39" t="s">
        <v>934</v>
      </c>
      <c r="I4" s="39" t="s">
        <v>935</v>
      </c>
      <c r="J4" s="10" t="s">
        <v>936</v>
      </c>
    </row>
    <row r="5" ht="14.25" customHeight="1" spans="1:10">
      <c r="A5" s="10">
        <v>1</v>
      </c>
      <c r="B5" s="10">
        <v>2</v>
      </c>
      <c r="C5" s="10">
        <v>3</v>
      </c>
      <c r="D5" s="10">
        <v>4</v>
      </c>
      <c r="E5" s="10">
        <v>5</v>
      </c>
      <c r="F5" s="39">
        <v>6</v>
      </c>
      <c r="G5" s="10">
        <v>7</v>
      </c>
      <c r="H5" s="39">
        <v>8</v>
      </c>
      <c r="I5" s="39">
        <v>9</v>
      </c>
      <c r="J5" s="10">
        <v>10</v>
      </c>
    </row>
    <row r="6" customHeight="1" spans="1:1">
      <c r="A6" s="38" t="s">
        <v>1483</v>
      </c>
    </row>
  </sheetData>
  <mergeCells count="2">
    <mergeCell ref="A2:J2"/>
    <mergeCell ref="A3:H3"/>
  </mergeCells>
  <printOptions horizontalCentered="1"/>
  <pageMargins left="0.308333333333333" right="0.308333333333333" top="0.408333333333333" bottom="0.408333333333333" header="0.25" footer="0.25"/>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3"/>
  <sheetViews>
    <sheetView workbookViewId="0">
      <selection activeCell="C17" sqref="C17"/>
    </sheetView>
  </sheetViews>
  <sheetFormatPr defaultColWidth="9.1047619047619" defaultRowHeight="14.25" customHeight="1" outlineLevelCol="4"/>
  <cols>
    <col min="1" max="1" width="20.6666666666667" style="146" customWidth="1"/>
    <col min="2" max="2" width="32.1047619047619" style="45" customWidth="1"/>
    <col min="3" max="3" width="27.6666666666667" style="45" customWidth="1"/>
    <col min="4" max="5" width="36.6666666666667" style="45" customWidth="1"/>
    <col min="6" max="6" width="9.1047619047619" style="34" customWidth="1"/>
    <col min="7" max="16384" width="9.1047619047619" style="34"/>
  </cols>
  <sheetData>
    <row r="1" ht="12" customHeight="1" spans="1:5">
      <c r="A1" s="147">
        <v>0</v>
      </c>
      <c r="B1" s="148">
        <v>1</v>
      </c>
      <c r="C1" s="149"/>
      <c r="D1" s="149"/>
      <c r="E1" s="149"/>
    </row>
    <row r="2" ht="36" customHeight="1" spans="1:5">
      <c r="A2" s="72" t="s">
        <v>1484</v>
      </c>
      <c r="B2" s="72"/>
      <c r="C2" s="72"/>
      <c r="D2" s="72"/>
      <c r="E2" s="72"/>
    </row>
    <row r="3" s="61" customFormat="1" ht="24" customHeight="1" spans="1:5">
      <c r="A3" s="37" t="s">
        <v>1</v>
      </c>
      <c r="B3" s="150"/>
      <c r="C3" s="124"/>
      <c r="D3" s="124"/>
      <c r="E3" s="124" t="s">
        <v>55</v>
      </c>
    </row>
    <row r="4" ht="19.5" customHeight="1" spans="1:5">
      <c r="A4" s="141" t="s">
        <v>98</v>
      </c>
      <c r="B4" s="51" t="s">
        <v>99</v>
      </c>
      <c r="C4" s="52" t="s">
        <v>1485</v>
      </c>
      <c r="D4" s="53"/>
      <c r="E4" s="87"/>
    </row>
    <row r="5" ht="18.75" customHeight="1" spans="1:5">
      <c r="A5" s="143"/>
      <c r="B5" s="55"/>
      <c r="C5" s="51" t="s">
        <v>58</v>
      </c>
      <c r="D5" s="52" t="s">
        <v>100</v>
      </c>
      <c r="E5" s="51" t="s">
        <v>101</v>
      </c>
    </row>
    <row r="6" ht="18.75" customHeight="1" spans="1:5">
      <c r="A6" s="151">
        <v>1</v>
      </c>
      <c r="B6" s="22">
        <v>2</v>
      </c>
      <c r="C6" s="22">
        <v>3</v>
      </c>
      <c r="D6" s="22">
        <v>4</v>
      </c>
      <c r="E6" s="22">
        <v>5</v>
      </c>
    </row>
    <row r="7" s="34" customFormat="1" ht="18.75" customHeight="1" spans="1:5">
      <c r="A7" s="152" t="s">
        <v>196</v>
      </c>
      <c r="B7" s="153" t="s">
        <v>109</v>
      </c>
      <c r="C7" s="58">
        <v>2000</v>
      </c>
      <c r="D7" s="154"/>
      <c r="E7" s="58">
        <v>2000</v>
      </c>
    </row>
    <row r="8" s="34" customFormat="1" customHeight="1" spans="1:5">
      <c r="A8" s="152" t="s">
        <v>197</v>
      </c>
      <c r="B8" s="153" t="s">
        <v>198</v>
      </c>
      <c r="C8" s="58">
        <v>2000</v>
      </c>
      <c r="D8" s="154"/>
      <c r="E8" s="58">
        <v>2000</v>
      </c>
    </row>
    <row r="9" s="34" customFormat="1" customHeight="1" spans="1:5">
      <c r="A9" s="152" t="s">
        <v>199</v>
      </c>
      <c r="B9" s="153" t="s">
        <v>200</v>
      </c>
      <c r="C9" s="58">
        <v>2000</v>
      </c>
      <c r="D9" s="154"/>
      <c r="E9" s="58">
        <v>2000</v>
      </c>
    </row>
    <row r="10" s="34" customFormat="1" customHeight="1" spans="1:5">
      <c r="A10" s="152" t="s">
        <v>207</v>
      </c>
      <c r="B10" s="153" t="s">
        <v>208</v>
      </c>
      <c r="C10" s="58">
        <v>7000</v>
      </c>
      <c r="D10" s="154"/>
      <c r="E10" s="58">
        <v>7000</v>
      </c>
    </row>
    <row r="11" s="34" customFormat="1" customHeight="1" spans="1:5">
      <c r="A11" s="152" t="s">
        <v>209</v>
      </c>
      <c r="B11" s="153" t="s">
        <v>210</v>
      </c>
      <c r="C11" s="58">
        <v>7000</v>
      </c>
      <c r="D11" s="154"/>
      <c r="E11" s="58">
        <v>7000</v>
      </c>
    </row>
    <row r="12" s="34" customFormat="1" customHeight="1" spans="1:5">
      <c r="A12" s="152" t="s">
        <v>211</v>
      </c>
      <c r="B12" s="153" t="s">
        <v>212</v>
      </c>
      <c r="C12" s="58">
        <v>7000</v>
      </c>
      <c r="D12" s="154"/>
      <c r="E12" s="58">
        <v>7000</v>
      </c>
    </row>
    <row r="13" s="106" customFormat="1" customHeight="1" spans="1:5">
      <c r="A13" s="155" t="s">
        <v>219</v>
      </c>
      <c r="B13" s="156"/>
      <c r="C13" s="157">
        <v>9000</v>
      </c>
      <c r="D13" s="158"/>
      <c r="E13" s="157">
        <v>9000</v>
      </c>
    </row>
  </sheetData>
  <mergeCells count="6">
    <mergeCell ref="A2:E2"/>
    <mergeCell ref="A3:C3"/>
    <mergeCell ref="C4:E4"/>
    <mergeCell ref="A13:B13"/>
    <mergeCell ref="A4:A5"/>
    <mergeCell ref="B4:B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
    </sheetView>
  </sheetViews>
  <sheetFormatPr defaultColWidth="7.36190476190476" defaultRowHeight="11.25" outlineLevelRow="6" outlineLevelCol="4"/>
  <cols>
    <col min="1" max="1" width="20.3333333333333" style="137" customWidth="1"/>
    <col min="2" max="2" width="21.1428571428571" style="137" customWidth="1"/>
    <col min="3" max="5" width="27.6380952380952" style="137" customWidth="1"/>
    <col min="6" max="16384" width="7.36190476190476" style="137"/>
  </cols>
  <sheetData>
    <row r="1" ht="21" customHeight="1" spans="5:5">
      <c r="E1" s="138"/>
    </row>
    <row r="2" ht="33.75" customHeight="1" spans="1:5">
      <c r="A2" s="72" t="s">
        <v>1486</v>
      </c>
      <c r="B2" s="72"/>
      <c r="C2" s="72"/>
      <c r="D2" s="72"/>
      <c r="E2" s="72"/>
    </row>
    <row r="3" ht="15" customHeight="1" spans="1:5">
      <c r="A3" s="139" t="s">
        <v>1487</v>
      </c>
      <c r="B3" s="139"/>
      <c r="C3" s="139"/>
      <c r="D3" s="139"/>
      <c r="E3" s="140" t="s">
        <v>486</v>
      </c>
    </row>
    <row r="4" s="137" customFormat="1" ht="20.25" customHeight="1" spans="1:5">
      <c r="A4" s="141" t="s">
        <v>98</v>
      </c>
      <c r="B4" s="51" t="s">
        <v>99</v>
      </c>
      <c r="C4" s="142" t="s">
        <v>1488</v>
      </c>
      <c r="D4" s="142" t="s">
        <v>1488</v>
      </c>
      <c r="E4" s="142" t="s">
        <v>1488</v>
      </c>
    </row>
    <row r="5" s="137" customFormat="1" ht="12.75" customHeight="1" spans="1:5">
      <c r="A5" s="143"/>
      <c r="B5" s="55"/>
      <c r="C5" s="142" t="s">
        <v>58</v>
      </c>
      <c r="D5" s="142" t="s">
        <v>100</v>
      </c>
      <c r="E5" s="142" t="s">
        <v>101</v>
      </c>
    </row>
    <row r="6" ht="20" customHeight="1" spans="1:5">
      <c r="A6" s="144" t="s">
        <v>58</v>
      </c>
      <c r="B6" s="144" t="s">
        <v>338</v>
      </c>
      <c r="C6" s="142" t="s">
        <v>1489</v>
      </c>
      <c r="D6" s="142" t="s">
        <v>1489</v>
      </c>
      <c r="E6" s="142" t="s">
        <v>1489</v>
      </c>
    </row>
    <row r="7" ht="13.5" spans="1:5">
      <c r="A7" s="139" t="s">
        <v>1490</v>
      </c>
      <c r="B7" s="139"/>
      <c r="C7" s="145"/>
      <c r="D7" s="145"/>
      <c r="E7" s="145"/>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0"/>
  <sheetViews>
    <sheetView topLeftCell="G65" workbookViewId="0">
      <selection activeCell="I72" sqref="Q72:S73 I72"/>
    </sheetView>
  </sheetViews>
  <sheetFormatPr defaultColWidth="9.1047619047619" defaultRowHeight="14.25" customHeight="1"/>
  <cols>
    <col min="1" max="1" width="17.3619047619048" style="45" customWidth="1"/>
    <col min="2" max="2" width="21.6666666666667" style="45" customWidth="1"/>
    <col min="3" max="3" width="35.3333333333333" style="45" customWidth="1"/>
    <col min="4" max="4" width="7.66666666666667" style="45" customWidth="1"/>
    <col min="5" max="6" width="10.3333333333333" style="45" customWidth="1"/>
    <col min="7" max="7" width="12" style="45" customWidth="1"/>
    <col min="8" max="12" width="10" style="45" customWidth="1"/>
    <col min="13" max="13" width="9.1047619047619" style="34" customWidth="1"/>
    <col min="14" max="16" width="12.1047619047619" style="45" customWidth="1"/>
    <col min="17" max="18" width="10" style="45" customWidth="1"/>
    <col min="19" max="19" width="9.1047619047619" style="3" customWidth="1"/>
    <col min="20" max="21" width="9.1047619047619" style="45" customWidth="1"/>
    <col min="22" max="23" width="12.6666666666667" style="45" customWidth="1"/>
    <col min="24" max="24" width="9.1047619047619" style="3" customWidth="1"/>
    <col min="25" max="25" width="10.447619047619" style="45" customWidth="1"/>
    <col min="26" max="26" width="9.1047619047619" style="34" customWidth="1"/>
    <col min="27" max="16384" width="9.1047619047619" style="34"/>
  </cols>
  <sheetData>
    <row r="1" ht="13.5" customHeight="1" spans="13:25">
      <c r="M1" s="117"/>
      <c r="X1" s="19"/>
      <c r="Y1" s="4"/>
    </row>
    <row r="2" s="105" customFormat="1" ht="45" customHeight="1" spans="1:25">
      <c r="A2" s="72" t="s">
        <v>1491</v>
      </c>
      <c r="B2" s="72"/>
      <c r="C2" s="72"/>
      <c r="D2" s="72"/>
      <c r="E2" s="72"/>
      <c r="F2" s="72"/>
      <c r="G2" s="72"/>
      <c r="H2" s="72"/>
      <c r="I2" s="72"/>
      <c r="J2" s="72"/>
      <c r="K2" s="72"/>
      <c r="L2" s="72"/>
      <c r="M2" s="72"/>
      <c r="N2" s="72"/>
      <c r="O2" s="72"/>
      <c r="P2" s="72"/>
      <c r="Q2" s="72"/>
      <c r="R2" s="72"/>
      <c r="S2" s="72"/>
      <c r="T2" s="72"/>
      <c r="U2" s="72"/>
      <c r="V2" s="72"/>
      <c r="W2" s="72"/>
      <c r="X2" s="72"/>
      <c r="Y2" s="72"/>
    </row>
    <row r="3" s="32" customFormat="1" ht="26.25" customHeight="1" spans="1:25">
      <c r="A3" s="8" t="s">
        <v>1</v>
      </c>
      <c r="B3" s="61"/>
      <c r="C3" s="61"/>
      <c r="D3" s="61"/>
      <c r="E3" s="61"/>
      <c r="F3" s="61"/>
      <c r="G3" s="61"/>
      <c r="H3" s="61"/>
      <c r="I3" s="61"/>
      <c r="J3" s="61"/>
      <c r="K3" s="61"/>
      <c r="L3" s="61"/>
      <c r="M3" s="118"/>
      <c r="N3" s="61"/>
      <c r="O3" s="61"/>
      <c r="P3" s="61"/>
      <c r="Q3" s="61"/>
      <c r="R3" s="61"/>
      <c r="T3" s="61"/>
      <c r="U3" s="61"/>
      <c r="V3" s="61"/>
      <c r="W3" s="61"/>
      <c r="X3" s="124" t="s">
        <v>486</v>
      </c>
      <c r="Y3" s="124"/>
    </row>
    <row r="4" ht="15.75" customHeight="1" spans="1:25">
      <c r="A4" s="107" t="s">
        <v>1492</v>
      </c>
      <c r="B4" s="108" t="s">
        <v>1493</v>
      </c>
      <c r="C4" s="108" t="s">
        <v>1494</v>
      </c>
      <c r="D4" s="108" t="s">
        <v>1495</v>
      </c>
      <c r="E4" s="108" t="s">
        <v>1496</v>
      </c>
      <c r="F4" s="108" t="s">
        <v>1497</v>
      </c>
      <c r="G4" s="95" t="s">
        <v>498</v>
      </c>
      <c r="H4" s="95"/>
      <c r="I4" s="95"/>
      <c r="J4" s="95"/>
      <c r="K4" s="95"/>
      <c r="L4" s="95"/>
      <c r="M4" s="53"/>
      <c r="N4" s="95"/>
      <c r="O4" s="95"/>
      <c r="P4" s="95"/>
      <c r="Q4" s="95"/>
      <c r="R4" s="95"/>
      <c r="S4" s="96"/>
      <c r="T4" s="95"/>
      <c r="U4" s="95"/>
      <c r="V4" s="95"/>
      <c r="W4" s="95"/>
      <c r="X4" s="96"/>
      <c r="Y4" s="23"/>
    </row>
    <row r="5" ht="17.25" customHeight="1" spans="1:25">
      <c r="A5" s="109"/>
      <c r="B5" s="97"/>
      <c r="C5" s="97"/>
      <c r="D5" s="97"/>
      <c r="E5" s="97"/>
      <c r="F5" s="97"/>
      <c r="G5" s="97" t="s">
        <v>58</v>
      </c>
      <c r="H5" s="110" t="s">
        <v>61</v>
      </c>
      <c r="I5" s="110"/>
      <c r="J5" s="110"/>
      <c r="K5" s="110"/>
      <c r="L5" s="110"/>
      <c r="M5" s="110"/>
      <c r="N5" s="110"/>
      <c r="O5" s="110"/>
      <c r="P5" s="97"/>
      <c r="Q5" s="97" t="s">
        <v>1498</v>
      </c>
      <c r="R5" s="97" t="s">
        <v>1499</v>
      </c>
      <c r="S5" s="98" t="s">
        <v>1500</v>
      </c>
      <c r="T5" s="99" t="s">
        <v>1501</v>
      </c>
      <c r="U5" s="99"/>
      <c r="V5" s="99"/>
      <c r="W5" s="99"/>
      <c r="X5" s="104"/>
      <c r="Y5" s="81"/>
    </row>
    <row r="6" ht="71" customHeight="1" spans="1:25">
      <c r="A6" s="92"/>
      <c r="B6" s="81"/>
      <c r="C6" s="81"/>
      <c r="D6" s="81"/>
      <c r="E6" s="81"/>
      <c r="F6" s="81"/>
      <c r="G6" s="99"/>
      <c r="H6" s="75" t="s">
        <v>60</v>
      </c>
      <c r="I6" s="75" t="s">
        <v>770</v>
      </c>
      <c r="J6" s="75" t="s">
        <v>771</v>
      </c>
      <c r="K6" s="75" t="s">
        <v>772</v>
      </c>
      <c r="L6" s="75" t="s">
        <v>773</v>
      </c>
      <c r="M6" s="75" t="s">
        <v>774</v>
      </c>
      <c r="N6" s="76" t="s">
        <v>775</v>
      </c>
      <c r="O6" s="76" t="s">
        <v>776</v>
      </c>
      <c r="P6" s="76" t="s">
        <v>1502</v>
      </c>
      <c r="Q6" s="81"/>
      <c r="R6" s="81"/>
      <c r="S6" s="100"/>
      <c r="T6" s="81" t="s">
        <v>60</v>
      </c>
      <c r="U6" s="81" t="s">
        <v>65</v>
      </c>
      <c r="V6" s="81" t="s">
        <v>769</v>
      </c>
      <c r="W6" s="81" t="s">
        <v>67</v>
      </c>
      <c r="X6" s="100" t="s">
        <v>68</v>
      </c>
      <c r="Y6" s="81" t="s">
        <v>69</v>
      </c>
    </row>
    <row r="7" ht="15" customHeight="1" spans="1:25">
      <c r="A7" s="54">
        <v>1</v>
      </c>
      <c r="B7" s="111">
        <v>2</v>
      </c>
      <c r="C7" s="111">
        <v>3</v>
      </c>
      <c r="D7" s="111">
        <v>4</v>
      </c>
      <c r="E7" s="111">
        <v>5</v>
      </c>
      <c r="F7" s="111">
        <v>6</v>
      </c>
      <c r="G7" s="112">
        <v>7</v>
      </c>
      <c r="H7" s="112">
        <v>8</v>
      </c>
      <c r="I7" s="112">
        <v>9</v>
      </c>
      <c r="J7" s="112">
        <v>10</v>
      </c>
      <c r="K7" s="112">
        <v>11</v>
      </c>
      <c r="L7" s="112">
        <v>12</v>
      </c>
      <c r="M7" s="112">
        <v>13</v>
      </c>
      <c r="N7" s="112">
        <v>14</v>
      </c>
      <c r="O7" s="112">
        <v>15</v>
      </c>
      <c r="P7" s="112">
        <v>16</v>
      </c>
      <c r="Q7" s="112">
        <v>17</v>
      </c>
      <c r="R7" s="112">
        <v>18</v>
      </c>
      <c r="S7" s="112">
        <v>19</v>
      </c>
      <c r="T7" s="112">
        <v>20</v>
      </c>
      <c r="U7" s="112">
        <v>21</v>
      </c>
      <c r="V7" s="112">
        <v>22</v>
      </c>
      <c r="W7" s="112">
        <v>23</v>
      </c>
      <c r="X7" s="112">
        <v>24</v>
      </c>
      <c r="Y7" s="112">
        <v>25</v>
      </c>
    </row>
    <row r="8" ht="21" customHeight="1" spans="1:25">
      <c r="A8" s="113" t="s">
        <v>72</v>
      </c>
      <c r="B8" s="113"/>
      <c r="C8" s="113"/>
      <c r="D8" s="113"/>
      <c r="E8" s="113"/>
      <c r="F8" s="114"/>
      <c r="G8" s="115">
        <v>929.02</v>
      </c>
      <c r="H8" s="115">
        <v>63.96</v>
      </c>
      <c r="I8" s="115">
        <v>63.96</v>
      </c>
      <c r="J8" s="119"/>
      <c r="K8" s="119"/>
      <c r="L8" s="119"/>
      <c r="M8" s="119"/>
      <c r="N8" s="119"/>
      <c r="O8" s="119"/>
      <c r="P8" s="119"/>
      <c r="Q8" s="115">
        <v>20</v>
      </c>
      <c r="R8" s="119"/>
      <c r="S8" s="115">
        <v>845.06</v>
      </c>
      <c r="T8" s="120"/>
      <c r="U8" s="120"/>
      <c r="V8" s="120"/>
      <c r="W8" s="120"/>
      <c r="X8" s="120"/>
      <c r="Y8" s="120"/>
    </row>
    <row r="9" ht="21" customHeight="1" spans="1:25">
      <c r="A9" s="113" t="s">
        <v>76</v>
      </c>
      <c r="B9" s="113" t="s">
        <v>338</v>
      </c>
      <c r="C9" s="113" t="s">
        <v>338</v>
      </c>
      <c r="D9" s="113" t="s">
        <v>338</v>
      </c>
      <c r="E9" s="113" t="s">
        <v>338</v>
      </c>
      <c r="F9" s="114"/>
      <c r="G9" s="115">
        <v>42.43</v>
      </c>
      <c r="H9" s="115">
        <v>3.7</v>
      </c>
      <c r="I9" s="115">
        <v>3.7</v>
      </c>
      <c r="J9" s="119"/>
      <c r="K9" s="119"/>
      <c r="L9" s="119"/>
      <c r="M9" s="119"/>
      <c r="N9" s="119"/>
      <c r="O9" s="119"/>
      <c r="P9" s="119"/>
      <c r="Q9" s="116"/>
      <c r="R9" s="119"/>
      <c r="S9" s="115">
        <v>38.73</v>
      </c>
      <c r="T9" s="114"/>
      <c r="U9" s="114"/>
      <c r="V9" s="114"/>
      <c r="W9" s="114"/>
      <c r="X9" s="114"/>
      <c r="Y9" s="114"/>
    </row>
    <row r="10" ht="21" customHeight="1" spans="1:25">
      <c r="A10" s="113" t="s">
        <v>1062</v>
      </c>
      <c r="B10" s="113" t="s">
        <v>1503</v>
      </c>
      <c r="C10" s="113" t="s">
        <v>1504</v>
      </c>
      <c r="D10" s="113" t="s">
        <v>1505</v>
      </c>
      <c r="E10" s="113" t="s">
        <v>275</v>
      </c>
      <c r="F10" s="68"/>
      <c r="G10" s="115">
        <v>2.5</v>
      </c>
      <c r="H10" s="115">
        <v>2.5</v>
      </c>
      <c r="I10" s="115">
        <v>2.5</v>
      </c>
      <c r="J10" s="120"/>
      <c r="K10" s="120"/>
      <c r="L10" s="120"/>
      <c r="M10" s="120"/>
      <c r="N10" s="120"/>
      <c r="O10" s="120"/>
      <c r="P10" s="120"/>
      <c r="Q10" s="125"/>
      <c r="R10" s="120"/>
      <c r="S10" s="125"/>
      <c r="T10" s="114"/>
      <c r="U10" s="114"/>
      <c r="V10" s="114"/>
      <c r="W10" s="114"/>
      <c r="X10" s="114"/>
      <c r="Y10" s="121"/>
    </row>
    <row r="11" ht="21" customHeight="1" spans="1:25">
      <c r="A11" s="113" t="s">
        <v>1062</v>
      </c>
      <c r="B11" s="113" t="s">
        <v>1506</v>
      </c>
      <c r="C11" s="113" t="s">
        <v>1507</v>
      </c>
      <c r="D11" s="113" t="s">
        <v>1505</v>
      </c>
      <c r="E11" s="113" t="s">
        <v>276</v>
      </c>
      <c r="F11" s="68"/>
      <c r="G11" s="115">
        <v>1.2</v>
      </c>
      <c r="H11" s="115">
        <v>1.2</v>
      </c>
      <c r="I11" s="115">
        <v>1.2</v>
      </c>
      <c r="J11" s="114"/>
      <c r="K11" s="114"/>
      <c r="L11" s="114"/>
      <c r="M11" s="114"/>
      <c r="N11" s="114"/>
      <c r="O11" s="114"/>
      <c r="P11" s="114"/>
      <c r="Q11" s="116"/>
      <c r="R11" s="114"/>
      <c r="S11" s="116"/>
      <c r="T11" s="114"/>
      <c r="U11" s="114"/>
      <c r="V11" s="114"/>
      <c r="W11" s="114"/>
      <c r="X11" s="114"/>
      <c r="Y11" s="121"/>
    </row>
    <row r="12" ht="21" customHeight="1" spans="1:25">
      <c r="A12" s="113" t="s">
        <v>1224</v>
      </c>
      <c r="B12" s="113" t="s">
        <v>1508</v>
      </c>
      <c r="C12" s="113" t="s">
        <v>1507</v>
      </c>
      <c r="D12" s="113" t="s">
        <v>1505</v>
      </c>
      <c r="E12" s="113" t="s">
        <v>287</v>
      </c>
      <c r="F12" s="68"/>
      <c r="G12" s="115">
        <v>4.8</v>
      </c>
      <c r="H12" s="116"/>
      <c r="I12" s="116"/>
      <c r="J12" s="114"/>
      <c r="K12" s="114"/>
      <c r="L12" s="114"/>
      <c r="M12" s="114"/>
      <c r="N12" s="114"/>
      <c r="O12" s="114"/>
      <c r="P12" s="114"/>
      <c r="Q12" s="116"/>
      <c r="R12" s="114"/>
      <c r="S12" s="115">
        <v>4.8</v>
      </c>
      <c r="T12" s="114"/>
      <c r="U12" s="114"/>
      <c r="V12" s="114"/>
      <c r="W12" s="114"/>
      <c r="X12" s="114"/>
      <c r="Y12" s="121"/>
    </row>
    <row r="13" ht="21" customHeight="1" spans="1:25">
      <c r="A13" s="113" t="s">
        <v>1224</v>
      </c>
      <c r="B13" s="113" t="s">
        <v>1509</v>
      </c>
      <c r="C13" s="113" t="s">
        <v>1510</v>
      </c>
      <c r="D13" s="113" t="s">
        <v>1511</v>
      </c>
      <c r="E13" s="113" t="s">
        <v>1000</v>
      </c>
      <c r="F13" s="68"/>
      <c r="G13" s="115">
        <v>21.25</v>
      </c>
      <c r="H13" s="116"/>
      <c r="I13" s="116"/>
      <c r="J13" s="114"/>
      <c r="K13" s="114"/>
      <c r="L13" s="114"/>
      <c r="M13" s="114"/>
      <c r="N13" s="114"/>
      <c r="O13" s="114"/>
      <c r="P13" s="114"/>
      <c r="Q13" s="116"/>
      <c r="R13" s="114"/>
      <c r="S13" s="115">
        <v>21.25</v>
      </c>
      <c r="T13" s="114"/>
      <c r="U13" s="114"/>
      <c r="V13" s="114"/>
      <c r="W13" s="114"/>
      <c r="X13" s="114"/>
      <c r="Y13" s="114"/>
    </row>
    <row r="14" customHeight="1" spans="1:25">
      <c r="A14" s="113" t="s">
        <v>1224</v>
      </c>
      <c r="B14" s="113" t="s">
        <v>1512</v>
      </c>
      <c r="C14" s="113" t="s">
        <v>1513</v>
      </c>
      <c r="D14" s="113" t="s">
        <v>1048</v>
      </c>
      <c r="E14" s="113" t="s">
        <v>276</v>
      </c>
      <c r="F14" s="68"/>
      <c r="G14" s="115">
        <v>5</v>
      </c>
      <c r="H14" s="116"/>
      <c r="I14" s="116"/>
      <c r="J14" s="121"/>
      <c r="K14" s="121"/>
      <c r="L14" s="121"/>
      <c r="M14" s="122"/>
      <c r="N14" s="121"/>
      <c r="O14" s="121"/>
      <c r="P14" s="121"/>
      <c r="Q14" s="116"/>
      <c r="R14" s="121"/>
      <c r="S14" s="115">
        <v>5</v>
      </c>
      <c r="T14" s="121"/>
      <c r="U14" s="121"/>
      <c r="V14" s="121"/>
      <c r="W14" s="121"/>
      <c r="X14" s="126"/>
      <c r="Y14" s="121"/>
    </row>
    <row r="15" customHeight="1" spans="1:25">
      <c r="A15" s="113" t="s">
        <v>1224</v>
      </c>
      <c r="B15" s="113" t="s">
        <v>1514</v>
      </c>
      <c r="C15" s="113" t="s">
        <v>1515</v>
      </c>
      <c r="D15" s="113" t="s">
        <v>1516</v>
      </c>
      <c r="E15" s="113" t="s">
        <v>1408</v>
      </c>
      <c r="F15" s="68"/>
      <c r="G15" s="115">
        <v>7.68</v>
      </c>
      <c r="H15" s="116"/>
      <c r="I15" s="116"/>
      <c r="J15" s="121"/>
      <c r="K15" s="121"/>
      <c r="L15" s="121"/>
      <c r="M15" s="122"/>
      <c r="N15" s="121"/>
      <c r="O15" s="121"/>
      <c r="P15" s="121"/>
      <c r="Q15" s="116"/>
      <c r="R15" s="121"/>
      <c r="S15" s="115">
        <v>7.68</v>
      </c>
      <c r="T15" s="121"/>
      <c r="U15" s="121"/>
      <c r="V15" s="121"/>
      <c r="W15" s="121"/>
      <c r="X15" s="126"/>
      <c r="Y15" s="121"/>
    </row>
    <row r="16" customHeight="1" spans="1:25">
      <c r="A16" s="113" t="s">
        <v>78</v>
      </c>
      <c r="B16" s="69"/>
      <c r="C16" s="69"/>
      <c r="D16" s="69"/>
      <c r="E16" s="69"/>
      <c r="F16" s="114"/>
      <c r="G16" s="115">
        <v>81.1</v>
      </c>
      <c r="H16" s="116"/>
      <c r="I16" s="116"/>
      <c r="J16" s="69"/>
      <c r="K16" s="69"/>
      <c r="L16" s="69"/>
      <c r="M16" s="123"/>
      <c r="N16" s="69"/>
      <c r="O16" s="69"/>
      <c r="P16" s="69"/>
      <c r="Q16" s="116"/>
      <c r="R16" s="69"/>
      <c r="S16" s="115">
        <v>81.1</v>
      </c>
      <c r="T16" s="69"/>
      <c r="U16" s="69"/>
      <c r="V16" s="69"/>
      <c r="W16" s="69"/>
      <c r="X16" s="126"/>
      <c r="Y16" s="69"/>
    </row>
    <row r="17" customHeight="1" spans="1:25">
      <c r="A17" s="113" t="s">
        <v>1289</v>
      </c>
      <c r="B17" s="113" t="s">
        <v>1517</v>
      </c>
      <c r="C17" s="113" t="s">
        <v>1518</v>
      </c>
      <c r="D17" s="113" t="s">
        <v>1519</v>
      </c>
      <c r="E17" s="113" t="s">
        <v>974</v>
      </c>
      <c r="F17" s="68"/>
      <c r="G17" s="115">
        <v>4</v>
      </c>
      <c r="H17" s="116"/>
      <c r="I17" s="116"/>
      <c r="J17" s="69"/>
      <c r="K17" s="69"/>
      <c r="L17" s="69"/>
      <c r="M17" s="123"/>
      <c r="N17" s="69"/>
      <c r="O17" s="69"/>
      <c r="P17" s="69"/>
      <c r="Q17" s="116"/>
      <c r="R17" s="69"/>
      <c r="S17" s="115">
        <v>4</v>
      </c>
      <c r="T17" s="69"/>
      <c r="U17" s="69"/>
      <c r="V17" s="69"/>
      <c r="W17" s="69"/>
      <c r="X17" s="126"/>
      <c r="Y17" s="69"/>
    </row>
    <row r="18" customHeight="1" spans="1:25">
      <c r="A18" s="113" t="s">
        <v>1289</v>
      </c>
      <c r="B18" s="113" t="s">
        <v>1520</v>
      </c>
      <c r="C18" s="113" t="s">
        <v>1521</v>
      </c>
      <c r="D18" s="113" t="s">
        <v>1519</v>
      </c>
      <c r="E18" s="113" t="s">
        <v>275</v>
      </c>
      <c r="F18" s="68"/>
      <c r="G18" s="115">
        <v>2.1</v>
      </c>
      <c r="H18" s="116"/>
      <c r="I18" s="116"/>
      <c r="J18" s="69"/>
      <c r="K18" s="69"/>
      <c r="L18" s="69"/>
      <c r="M18" s="123"/>
      <c r="N18" s="69"/>
      <c r="O18" s="69"/>
      <c r="P18" s="69"/>
      <c r="Q18" s="116"/>
      <c r="R18" s="69"/>
      <c r="S18" s="115">
        <v>2.1</v>
      </c>
      <c r="T18" s="69"/>
      <c r="U18" s="69"/>
      <c r="V18" s="69"/>
      <c r="W18" s="69"/>
      <c r="X18" s="126"/>
      <c r="Y18" s="69"/>
    </row>
    <row r="19" customHeight="1" spans="1:25">
      <c r="A19" s="113" t="s">
        <v>1289</v>
      </c>
      <c r="B19" s="113" t="s">
        <v>1522</v>
      </c>
      <c r="C19" s="113" t="s">
        <v>1523</v>
      </c>
      <c r="D19" s="113" t="s">
        <v>1519</v>
      </c>
      <c r="E19" s="113" t="s">
        <v>289</v>
      </c>
      <c r="F19" s="68"/>
      <c r="G19" s="115">
        <v>5</v>
      </c>
      <c r="H19" s="116"/>
      <c r="I19" s="116"/>
      <c r="J19" s="69"/>
      <c r="K19" s="69"/>
      <c r="L19" s="69"/>
      <c r="M19" s="123"/>
      <c r="N19" s="69"/>
      <c r="O19" s="69"/>
      <c r="P19" s="69"/>
      <c r="Q19" s="116"/>
      <c r="R19" s="69"/>
      <c r="S19" s="115">
        <v>5</v>
      </c>
      <c r="T19" s="69"/>
      <c r="U19" s="69"/>
      <c r="V19" s="69"/>
      <c r="W19" s="69"/>
      <c r="X19" s="126"/>
      <c r="Y19" s="69"/>
    </row>
    <row r="20" customHeight="1" spans="1:25">
      <c r="A20" s="113" t="s">
        <v>1289</v>
      </c>
      <c r="B20" s="113" t="s">
        <v>1524</v>
      </c>
      <c r="C20" s="113" t="s">
        <v>1510</v>
      </c>
      <c r="D20" s="113" t="s">
        <v>1519</v>
      </c>
      <c r="E20" s="113" t="s">
        <v>1012</v>
      </c>
      <c r="F20" s="68"/>
      <c r="G20" s="115">
        <v>6</v>
      </c>
      <c r="H20" s="116"/>
      <c r="I20" s="116"/>
      <c r="J20" s="69"/>
      <c r="K20" s="69"/>
      <c r="L20" s="69"/>
      <c r="M20" s="123"/>
      <c r="N20" s="69"/>
      <c r="O20" s="69"/>
      <c r="P20" s="69"/>
      <c r="Q20" s="116"/>
      <c r="R20" s="69"/>
      <c r="S20" s="115">
        <v>6</v>
      </c>
      <c r="T20" s="69"/>
      <c r="U20" s="69"/>
      <c r="V20" s="69"/>
      <c r="W20" s="69"/>
      <c r="X20" s="126"/>
      <c r="Y20" s="69"/>
    </row>
    <row r="21" customHeight="1" spans="1:25">
      <c r="A21" s="113" t="s">
        <v>1289</v>
      </c>
      <c r="B21" s="113" t="s">
        <v>1525</v>
      </c>
      <c r="C21" s="113" t="s">
        <v>1526</v>
      </c>
      <c r="D21" s="113" t="s">
        <v>1519</v>
      </c>
      <c r="E21" s="113" t="s">
        <v>277</v>
      </c>
      <c r="F21" s="68"/>
      <c r="G21" s="115">
        <v>12</v>
      </c>
      <c r="H21" s="116"/>
      <c r="I21" s="116"/>
      <c r="J21" s="69"/>
      <c r="K21" s="69"/>
      <c r="L21" s="69"/>
      <c r="M21" s="123"/>
      <c r="N21" s="69"/>
      <c r="O21" s="69"/>
      <c r="P21" s="69"/>
      <c r="Q21" s="116"/>
      <c r="R21" s="69"/>
      <c r="S21" s="115">
        <v>12</v>
      </c>
      <c r="T21" s="69"/>
      <c r="U21" s="69"/>
      <c r="V21" s="69"/>
      <c r="W21" s="69"/>
      <c r="X21" s="126"/>
      <c r="Y21" s="69"/>
    </row>
    <row r="22" customHeight="1" spans="1:25">
      <c r="A22" s="113" t="s">
        <v>1289</v>
      </c>
      <c r="B22" s="113" t="s">
        <v>1509</v>
      </c>
      <c r="C22" s="113" t="s">
        <v>1510</v>
      </c>
      <c r="D22" s="113" t="s">
        <v>1519</v>
      </c>
      <c r="E22" s="113" t="s">
        <v>289</v>
      </c>
      <c r="F22" s="68"/>
      <c r="G22" s="115">
        <v>2</v>
      </c>
      <c r="H22" s="116"/>
      <c r="I22" s="116"/>
      <c r="J22" s="69"/>
      <c r="K22" s="69"/>
      <c r="L22" s="69"/>
      <c r="M22" s="123"/>
      <c r="N22" s="69"/>
      <c r="O22" s="69"/>
      <c r="P22" s="69"/>
      <c r="Q22" s="116"/>
      <c r="R22" s="69"/>
      <c r="S22" s="115">
        <v>2</v>
      </c>
      <c r="T22" s="69"/>
      <c r="U22" s="69"/>
      <c r="V22" s="69"/>
      <c r="W22" s="69"/>
      <c r="X22" s="126"/>
      <c r="Y22" s="69"/>
    </row>
    <row r="23" customHeight="1" spans="1:25">
      <c r="A23" s="113" t="s">
        <v>1289</v>
      </c>
      <c r="B23" s="113" t="s">
        <v>1527</v>
      </c>
      <c r="C23" s="113" t="s">
        <v>1528</v>
      </c>
      <c r="D23" s="113" t="s">
        <v>1519</v>
      </c>
      <c r="E23" s="113" t="s">
        <v>1071</v>
      </c>
      <c r="F23" s="68"/>
      <c r="G23" s="115">
        <v>22.4</v>
      </c>
      <c r="H23" s="116"/>
      <c r="I23" s="116"/>
      <c r="J23" s="69"/>
      <c r="K23" s="69"/>
      <c r="L23" s="69"/>
      <c r="M23" s="123"/>
      <c r="N23" s="69"/>
      <c r="O23" s="69"/>
      <c r="P23" s="69"/>
      <c r="Q23" s="116"/>
      <c r="R23" s="69"/>
      <c r="S23" s="115">
        <v>22.4</v>
      </c>
      <c r="T23" s="69"/>
      <c r="U23" s="69"/>
      <c r="V23" s="69"/>
      <c r="W23" s="69"/>
      <c r="X23" s="126"/>
      <c r="Y23" s="69"/>
    </row>
    <row r="24" customHeight="1" spans="1:25">
      <c r="A24" s="113" t="s">
        <v>1289</v>
      </c>
      <c r="B24" s="113" t="s">
        <v>1529</v>
      </c>
      <c r="C24" s="113" t="s">
        <v>1528</v>
      </c>
      <c r="D24" s="113" t="s">
        <v>1519</v>
      </c>
      <c r="E24" s="113" t="s">
        <v>279</v>
      </c>
      <c r="F24" s="68"/>
      <c r="G24" s="115">
        <v>14</v>
      </c>
      <c r="H24" s="116"/>
      <c r="I24" s="116"/>
      <c r="J24" s="69"/>
      <c r="K24" s="69"/>
      <c r="L24" s="69"/>
      <c r="M24" s="123"/>
      <c r="N24" s="69"/>
      <c r="O24" s="69"/>
      <c r="P24" s="69"/>
      <c r="Q24" s="116"/>
      <c r="R24" s="69"/>
      <c r="S24" s="115">
        <v>14</v>
      </c>
      <c r="T24" s="69"/>
      <c r="U24" s="69"/>
      <c r="V24" s="69"/>
      <c r="W24" s="69"/>
      <c r="X24" s="126"/>
      <c r="Y24" s="69"/>
    </row>
    <row r="25" customHeight="1" spans="1:25">
      <c r="A25" s="113" t="s">
        <v>1289</v>
      </c>
      <c r="B25" s="113" t="s">
        <v>1530</v>
      </c>
      <c r="C25" s="113" t="s">
        <v>1528</v>
      </c>
      <c r="D25" s="113" t="s">
        <v>1519</v>
      </c>
      <c r="E25" s="113" t="s">
        <v>275</v>
      </c>
      <c r="F25" s="68"/>
      <c r="G25" s="115">
        <v>8.5</v>
      </c>
      <c r="H25" s="116"/>
      <c r="I25" s="116"/>
      <c r="J25" s="69"/>
      <c r="K25" s="69"/>
      <c r="L25" s="69"/>
      <c r="M25" s="123"/>
      <c r="N25" s="69"/>
      <c r="O25" s="69"/>
      <c r="P25" s="69"/>
      <c r="Q25" s="116"/>
      <c r="R25" s="69"/>
      <c r="S25" s="115">
        <v>8.5</v>
      </c>
      <c r="T25" s="69"/>
      <c r="U25" s="69"/>
      <c r="V25" s="69"/>
      <c r="W25" s="69"/>
      <c r="X25" s="126"/>
      <c r="Y25" s="69"/>
    </row>
    <row r="26" customHeight="1" spans="1:25">
      <c r="A26" s="113" t="s">
        <v>1289</v>
      </c>
      <c r="B26" s="113" t="s">
        <v>1531</v>
      </c>
      <c r="C26" s="113" t="s">
        <v>1532</v>
      </c>
      <c r="D26" s="113" t="s">
        <v>1519</v>
      </c>
      <c r="E26" s="113" t="s">
        <v>275</v>
      </c>
      <c r="F26" s="68"/>
      <c r="G26" s="115">
        <v>3.5</v>
      </c>
      <c r="H26" s="116"/>
      <c r="I26" s="116"/>
      <c r="J26" s="69"/>
      <c r="K26" s="69"/>
      <c r="L26" s="69"/>
      <c r="M26" s="123"/>
      <c r="N26" s="69"/>
      <c r="O26" s="69"/>
      <c r="P26" s="69"/>
      <c r="Q26" s="116"/>
      <c r="R26" s="69"/>
      <c r="S26" s="115">
        <v>3.5</v>
      </c>
      <c r="T26" s="69"/>
      <c r="U26" s="69"/>
      <c r="V26" s="69"/>
      <c r="W26" s="69"/>
      <c r="X26" s="126"/>
      <c r="Y26" s="69"/>
    </row>
    <row r="27" customHeight="1" spans="1:25">
      <c r="A27" s="113" t="s">
        <v>1289</v>
      </c>
      <c r="B27" s="113" t="s">
        <v>1533</v>
      </c>
      <c r="C27" s="113" t="s">
        <v>1534</v>
      </c>
      <c r="D27" s="113" t="s">
        <v>1519</v>
      </c>
      <c r="E27" s="113" t="s">
        <v>295</v>
      </c>
      <c r="F27" s="68"/>
      <c r="G27" s="115">
        <v>1.6</v>
      </c>
      <c r="H27" s="116"/>
      <c r="I27" s="116"/>
      <c r="J27" s="69"/>
      <c r="K27" s="69"/>
      <c r="L27" s="69"/>
      <c r="M27" s="123"/>
      <c r="N27" s="69"/>
      <c r="O27" s="69"/>
      <c r="P27" s="69"/>
      <c r="Q27" s="116"/>
      <c r="R27" s="69"/>
      <c r="S27" s="115">
        <v>1.6</v>
      </c>
      <c r="T27" s="69"/>
      <c r="U27" s="69"/>
      <c r="V27" s="69"/>
      <c r="W27" s="69"/>
      <c r="X27" s="126"/>
      <c r="Y27" s="69"/>
    </row>
    <row r="28" customHeight="1" spans="1:25">
      <c r="A28" s="113" t="s">
        <v>80</v>
      </c>
      <c r="B28" s="69"/>
      <c r="C28" s="69"/>
      <c r="D28" s="69"/>
      <c r="E28" s="69"/>
      <c r="F28" s="114"/>
      <c r="G28" s="115">
        <v>200</v>
      </c>
      <c r="H28" s="116"/>
      <c r="I28" s="116"/>
      <c r="J28" s="69"/>
      <c r="K28" s="69"/>
      <c r="L28" s="69"/>
      <c r="M28" s="123"/>
      <c r="N28" s="69"/>
      <c r="O28" s="69"/>
      <c r="P28" s="69"/>
      <c r="Q28" s="116"/>
      <c r="R28" s="69"/>
      <c r="S28" s="115">
        <v>200</v>
      </c>
      <c r="T28" s="69"/>
      <c r="U28" s="69"/>
      <c r="V28" s="69"/>
      <c r="W28" s="69"/>
      <c r="X28" s="126"/>
      <c r="Y28" s="69"/>
    </row>
    <row r="29" customHeight="1" spans="1:25">
      <c r="A29" s="113" t="s">
        <v>1311</v>
      </c>
      <c r="B29" s="113" t="s">
        <v>1535</v>
      </c>
      <c r="C29" s="113" t="s">
        <v>1507</v>
      </c>
      <c r="D29" s="113" t="s">
        <v>1519</v>
      </c>
      <c r="E29" s="113" t="s">
        <v>1371</v>
      </c>
      <c r="F29" s="68"/>
      <c r="G29" s="115">
        <v>120</v>
      </c>
      <c r="H29" s="116"/>
      <c r="I29" s="116"/>
      <c r="J29" s="69"/>
      <c r="K29" s="69"/>
      <c r="L29" s="69"/>
      <c r="M29" s="123"/>
      <c r="N29" s="69"/>
      <c r="O29" s="69"/>
      <c r="P29" s="69"/>
      <c r="Q29" s="116"/>
      <c r="R29" s="69"/>
      <c r="S29" s="115">
        <v>120</v>
      </c>
      <c r="T29" s="69"/>
      <c r="U29" s="69"/>
      <c r="V29" s="69"/>
      <c r="W29" s="69"/>
      <c r="X29" s="126"/>
      <c r="Y29" s="69"/>
    </row>
    <row r="30" customHeight="1" spans="1:25">
      <c r="A30" s="113" t="s">
        <v>1311</v>
      </c>
      <c r="B30" s="113" t="s">
        <v>1536</v>
      </c>
      <c r="C30" s="113" t="s">
        <v>1537</v>
      </c>
      <c r="D30" s="113" t="s">
        <v>1519</v>
      </c>
      <c r="E30" s="113" t="s">
        <v>275</v>
      </c>
      <c r="F30" s="68"/>
      <c r="G30" s="115">
        <v>80</v>
      </c>
      <c r="H30" s="116"/>
      <c r="I30" s="116"/>
      <c r="J30" s="69"/>
      <c r="K30" s="69"/>
      <c r="L30" s="69"/>
      <c r="M30" s="123"/>
      <c r="N30" s="69"/>
      <c r="O30" s="69"/>
      <c r="P30" s="69"/>
      <c r="Q30" s="116"/>
      <c r="R30" s="69"/>
      <c r="S30" s="115">
        <v>80</v>
      </c>
      <c r="T30" s="69"/>
      <c r="U30" s="69"/>
      <c r="V30" s="69"/>
      <c r="W30" s="69"/>
      <c r="X30" s="126"/>
      <c r="Y30" s="69"/>
    </row>
    <row r="31" customHeight="1" spans="1:25">
      <c r="A31" s="113" t="s">
        <v>82</v>
      </c>
      <c r="B31" s="69"/>
      <c r="C31" s="69"/>
      <c r="D31" s="69"/>
      <c r="E31" s="69"/>
      <c r="F31" s="114"/>
      <c r="G31" s="115">
        <v>113</v>
      </c>
      <c r="H31" s="116"/>
      <c r="I31" s="116"/>
      <c r="J31" s="69"/>
      <c r="K31" s="69"/>
      <c r="L31" s="69"/>
      <c r="M31" s="123"/>
      <c r="N31" s="69"/>
      <c r="O31" s="69"/>
      <c r="P31" s="69"/>
      <c r="Q31" s="116"/>
      <c r="R31" s="69"/>
      <c r="S31" s="115">
        <v>113</v>
      </c>
      <c r="T31" s="69"/>
      <c r="U31" s="69"/>
      <c r="V31" s="69"/>
      <c r="W31" s="69"/>
      <c r="X31" s="126"/>
      <c r="Y31" s="69"/>
    </row>
    <row r="32" customHeight="1" spans="1:25">
      <c r="A32" s="113" t="s">
        <v>1341</v>
      </c>
      <c r="B32" s="113" t="s">
        <v>372</v>
      </c>
      <c r="C32" s="113" t="s">
        <v>1538</v>
      </c>
      <c r="D32" s="113" t="s">
        <v>1204</v>
      </c>
      <c r="E32" s="113" t="s">
        <v>275</v>
      </c>
      <c r="F32" s="68"/>
      <c r="G32" s="115">
        <v>63</v>
      </c>
      <c r="H32" s="116"/>
      <c r="I32" s="116"/>
      <c r="J32" s="69"/>
      <c r="K32" s="69"/>
      <c r="L32" s="69"/>
      <c r="M32" s="123"/>
      <c r="N32" s="69"/>
      <c r="O32" s="69"/>
      <c r="P32" s="69"/>
      <c r="Q32" s="116"/>
      <c r="R32" s="69"/>
      <c r="S32" s="115">
        <v>63</v>
      </c>
      <c r="T32" s="69"/>
      <c r="U32" s="69"/>
      <c r="V32" s="69"/>
      <c r="W32" s="69"/>
      <c r="X32" s="126"/>
      <c r="Y32" s="69"/>
    </row>
    <row r="33" customHeight="1" spans="1:25">
      <c r="A33" s="113" t="s">
        <v>1341</v>
      </c>
      <c r="B33" s="113" t="s">
        <v>1539</v>
      </c>
      <c r="C33" s="113" t="s">
        <v>1540</v>
      </c>
      <c r="D33" s="113" t="s">
        <v>1541</v>
      </c>
      <c r="E33" s="113" t="s">
        <v>275</v>
      </c>
      <c r="F33" s="68"/>
      <c r="G33" s="115">
        <v>30</v>
      </c>
      <c r="H33" s="116"/>
      <c r="I33" s="116"/>
      <c r="J33" s="69"/>
      <c r="K33" s="69"/>
      <c r="L33" s="69"/>
      <c r="M33" s="123"/>
      <c r="N33" s="69"/>
      <c r="O33" s="69"/>
      <c r="P33" s="69"/>
      <c r="Q33" s="116"/>
      <c r="R33" s="69"/>
      <c r="S33" s="115">
        <v>30</v>
      </c>
      <c r="T33" s="69"/>
      <c r="U33" s="69"/>
      <c r="V33" s="69"/>
      <c r="W33" s="69"/>
      <c r="X33" s="126"/>
      <c r="Y33" s="69"/>
    </row>
    <row r="34" customHeight="1" spans="1:25">
      <c r="A34" s="113" t="s">
        <v>1341</v>
      </c>
      <c r="B34" s="113" t="s">
        <v>1542</v>
      </c>
      <c r="C34" s="113" t="s">
        <v>1543</v>
      </c>
      <c r="D34" s="113" t="s">
        <v>1541</v>
      </c>
      <c r="E34" s="113" t="s">
        <v>275</v>
      </c>
      <c r="F34" s="68"/>
      <c r="G34" s="115">
        <v>20</v>
      </c>
      <c r="H34" s="116"/>
      <c r="I34" s="116"/>
      <c r="J34" s="69"/>
      <c r="K34" s="69"/>
      <c r="L34" s="69"/>
      <c r="M34" s="123"/>
      <c r="N34" s="69"/>
      <c r="O34" s="69"/>
      <c r="P34" s="69"/>
      <c r="Q34" s="116"/>
      <c r="R34" s="69"/>
      <c r="S34" s="115">
        <v>20</v>
      </c>
      <c r="T34" s="69"/>
      <c r="U34" s="69"/>
      <c r="V34" s="69"/>
      <c r="W34" s="69"/>
      <c r="X34" s="126"/>
      <c r="Y34" s="69"/>
    </row>
    <row r="35" customHeight="1" spans="1:25">
      <c r="A35" s="113" t="s">
        <v>88</v>
      </c>
      <c r="B35" s="69"/>
      <c r="C35" s="69"/>
      <c r="D35" s="69"/>
      <c r="E35" s="69"/>
      <c r="F35" s="114"/>
      <c r="G35" s="115">
        <v>97.4</v>
      </c>
      <c r="H35" s="116"/>
      <c r="I35" s="116"/>
      <c r="J35" s="69"/>
      <c r="K35" s="69"/>
      <c r="L35" s="69"/>
      <c r="M35" s="123"/>
      <c r="N35" s="69"/>
      <c r="O35" s="69"/>
      <c r="P35" s="69"/>
      <c r="Q35" s="116"/>
      <c r="R35" s="69"/>
      <c r="S35" s="115">
        <v>97.4</v>
      </c>
      <c r="T35" s="69"/>
      <c r="U35" s="69"/>
      <c r="V35" s="69"/>
      <c r="W35" s="69"/>
      <c r="X35" s="126"/>
      <c r="Y35" s="69"/>
    </row>
    <row r="36" customHeight="1" spans="1:25">
      <c r="A36" s="113" t="s">
        <v>1382</v>
      </c>
      <c r="B36" s="113" t="s">
        <v>1544</v>
      </c>
      <c r="C36" s="113" t="s">
        <v>1545</v>
      </c>
      <c r="D36" s="113" t="s">
        <v>1511</v>
      </c>
      <c r="E36" s="113" t="s">
        <v>1371</v>
      </c>
      <c r="F36" s="68"/>
      <c r="G36" s="115">
        <v>8</v>
      </c>
      <c r="H36" s="116"/>
      <c r="I36" s="116"/>
      <c r="J36" s="69"/>
      <c r="K36" s="69"/>
      <c r="L36" s="69"/>
      <c r="M36" s="123"/>
      <c r="N36" s="69"/>
      <c r="O36" s="69"/>
      <c r="P36" s="69"/>
      <c r="Q36" s="116"/>
      <c r="R36" s="69"/>
      <c r="S36" s="115">
        <v>8</v>
      </c>
      <c r="T36" s="69"/>
      <c r="U36" s="69"/>
      <c r="V36" s="69"/>
      <c r="W36" s="69"/>
      <c r="X36" s="126"/>
      <c r="Y36" s="69"/>
    </row>
    <row r="37" customHeight="1" spans="1:25">
      <c r="A37" s="113" t="s">
        <v>1382</v>
      </c>
      <c r="B37" s="113" t="s">
        <v>1535</v>
      </c>
      <c r="C37" s="113" t="s">
        <v>1507</v>
      </c>
      <c r="D37" s="113" t="s">
        <v>1505</v>
      </c>
      <c r="E37" s="113" t="s">
        <v>278</v>
      </c>
      <c r="F37" s="68"/>
      <c r="G37" s="115">
        <v>2.4</v>
      </c>
      <c r="H37" s="116"/>
      <c r="I37" s="116"/>
      <c r="J37" s="69"/>
      <c r="K37" s="69"/>
      <c r="L37" s="69"/>
      <c r="M37" s="123"/>
      <c r="N37" s="69"/>
      <c r="O37" s="69"/>
      <c r="P37" s="69"/>
      <c r="Q37" s="116"/>
      <c r="R37" s="69"/>
      <c r="S37" s="115">
        <v>2.4</v>
      </c>
      <c r="T37" s="69"/>
      <c r="U37" s="69"/>
      <c r="V37" s="69"/>
      <c r="W37" s="69"/>
      <c r="X37" s="126"/>
      <c r="Y37" s="69"/>
    </row>
    <row r="38" customHeight="1" spans="1:25">
      <c r="A38" s="113" t="s">
        <v>1382</v>
      </c>
      <c r="B38" s="113" t="s">
        <v>1546</v>
      </c>
      <c r="C38" s="113" t="s">
        <v>1547</v>
      </c>
      <c r="D38" s="113" t="s">
        <v>1505</v>
      </c>
      <c r="E38" s="113" t="s">
        <v>275</v>
      </c>
      <c r="F38" s="68"/>
      <c r="G38" s="115">
        <v>1.6</v>
      </c>
      <c r="H38" s="116"/>
      <c r="I38" s="116"/>
      <c r="J38" s="69"/>
      <c r="K38" s="69"/>
      <c r="L38" s="69"/>
      <c r="M38" s="123"/>
      <c r="N38" s="69"/>
      <c r="O38" s="69"/>
      <c r="P38" s="69"/>
      <c r="Q38" s="116"/>
      <c r="R38" s="69"/>
      <c r="S38" s="115">
        <v>1.6</v>
      </c>
      <c r="T38" s="69"/>
      <c r="U38" s="69"/>
      <c r="V38" s="69"/>
      <c r="W38" s="69"/>
      <c r="X38" s="126"/>
      <c r="Y38" s="69"/>
    </row>
    <row r="39" customHeight="1" spans="1:25">
      <c r="A39" s="113" t="s">
        <v>1382</v>
      </c>
      <c r="B39" s="113" t="s">
        <v>1548</v>
      </c>
      <c r="C39" s="113" t="s">
        <v>1549</v>
      </c>
      <c r="D39" s="113" t="s">
        <v>1541</v>
      </c>
      <c r="E39" s="113" t="s">
        <v>275</v>
      </c>
      <c r="F39" s="68"/>
      <c r="G39" s="115">
        <v>15</v>
      </c>
      <c r="H39" s="116"/>
      <c r="I39" s="116"/>
      <c r="J39" s="69"/>
      <c r="K39" s="69"/>
      <c r="L39" s="69"/>
      <c r="M39" s="123"/>
      <c r="N39" s="69"/>
      <c r="O39" s="69"/>
      <c r="P39" s="69"/>
      <c r="Q39" s="116"/>
      <c r="R39" s="69"/>
      <c r="S39" s="115">
        <v>15</v>
      </c>
      <c r="T39" s="69"/>
      <c r="U39" s="69"/>
      <c r="V39" s="69"/>
      <c r="W39" s="69"/>
      <c r="X39" s="126"/>
      <c r="Y39" s="69"/>
    </row>
    <row r="40" customHeight="1" spans="1:25">
      <c r="A40" s="113" t="s">
        <v>1382</v>
      </c>
      <c r="B40" s="113" t="s">
        <v>1550</v>
      </c>
      <c r="C40" s="113" t="s">
        <v>1528</v>
      </c>
      <c r="D40" s="113" t="s">
        <v>1505</v>
      </c>
      <c r="E40" s="113" t="s">
        <v>297</v>
      </c>
      <c r="F40" s="68"/>
      <c r="G40" s="115">
        <v>50.4</v>
      </c>
      <c r="H40" s="116"/>
      <c r="I40" s="116"/>
      <c r="J40" s="69"/>
      <c r="K40" s="69"/>
      <c r="L40" s="69"/>
      <c r="M40" s="123"/>
      <c r="N40" s="69"/>
      <c r="O40" s="69"/>
      <c r="P40" s="69"/>
      <c r="Q40" s="116"/>
      <c r="R40" s="69"/>
      <c r="S40" s="115">
        <v>50.4</v>
      </c>
      <c r="T40" s="69"/>
      <c r="U40" s="69"/>
      <c r="V40" s="69"/>
      <c r="W40" s="69"/>
      <c r="X40" s="126"/>
      <c r="Y40" s="69"/>
    </row>
    <row r="41" customHeight="1" spans="1:25">
      <c r="A41" s="113" t="s">
        <v>1382</v>
      </c>
      <c r="B41" s="113" t="s">
        <v>1551</v>
      </c>
      <c r="C41" s="113" t="s">
        <v>1552</v>
      </c>
      <c r="D41" s="113" t="s">
        <v>1403</v>
      </c>
      <c r="E41" s="113" t="s">
        <v>275</v>
      </c>
      <c r="F41" s="68"/>
      <c r="G41" s="115">
        <v>10</v>
      </c>
      <c r="H41" s="116"/>
      <c r="I41" s="116"/>
      <c r="J41" s="69"/>
      <c r="K41" s="69"/>
      <c r="L41" s="69"/>
      <c r="M41" s="123"/>
      <c r="N41" s="69"/>
      <c r="O41" s="69"/>
      <c r="P41" s="69"/>
      <c r="Q41" s="116"/>
      <c r="R41" s="69"/>
      <c r="S41" s="115">
        <v>10</v>
      </c>
      <c r="T41" s="69"/>
      <c r="U41" s="69"/>
      <c r="V41" s="69"/>
      <c r="W41" s="69"/>
      <c r="X41" s="126"/>
      <c r="Y41" s="69"/>
    </row>
    <row r="42" customHeight="1" spans="1:25">
      <c r="A42" s="113" t="s">
        <v>1382</v>
      </c>
      <c r="B42" s="113" t="s">
        <v>1553</v>
      </c>
      <c r="C42" s="113" t="s">
        <v>1549</v>
      </c>
      <c r="D42" s="113" t="s">
        <v>1541</v>
      </c>
      <c r="E42" s="113" t="s">
        <v>275</v>
      </c>
      <c r="F42" s="68"/>
      <c r="G42" s="115">
        <v>10</v>
      </c>
      <c r="H42" s="116"/>
      <c r="I42" s="116"/>
      <c r="J42" s="69"/>
      <c r="K42" s="69"/>
      <c r="L42" s="69"/>
      <c r="M42" s="123"/>
      <c r="N42" s="69"/>
      <c r="O42" s="69"/>
      <c r="P42" s="69"/>
      <c r="Q42" s="116"/>
      <c r="R42" s="69"/>
      <c r="S42" s="115">
        <v>10</v>
      </c>
      <c r="T42" s="69"/>
      <c r="U42" s="69"/>
      <c r="V42" s="69"/>
      <c r="W42" s="69"/>
      <c r="X42" s="126"/>
      <c r="Y42" s="69"/>
    </row>
    <row r="43" customHeight="1" spans="1:25">
      <c r="A43" s="113" t="s">
        <v>90</v>
      </c>
      <c r="B43" s="69"/>
      <c r="C43" s="69"/>
      <c r="D43" s="69"/>
      <c r="E43" s="69"/>
      <c r="F43" s="114"/>
      <c r="G43" s="115">
        <v>74.7</v>
      </c>
      <c r="H43" s="116"/>
      <c r="I43" s="116"/>
      <c r="J43" s="69"/>
      <c r="K43" s="69"/>
      <c r="L43" s="69"/>
      <c r="M43" s="123"/>
      <c r="N43" s="69"/>
      <c r="O43" s="69"/>
      <c r="P43" s="69"/>
      <c r="Q43" s="116"/>
      <c r="R43" s="69"/>
      <c r="S43" s="115">
        <v>74.7</v>
      </c>
      <c r="T43" s="69"/>
      <c r="U43" s="69"/>
      <c r="V43" s="69"/>
      <c r="W43" s="69"/>
      <c r="X43" s="126"/>
      <c r="Y43" s="69"/>
    </row>
    <row r="44" customHeight="1" spans="1:25">
      <c r="A44" s="113" t="s">
        <v>1391</v>
      </c>
      <c r="B44" s="113" t="s">
        <v>1509</v>
      </c>
      <c r="C44" s="113" t="s">
        <v>1554</v>
      </c>
      <c r="D44" s="113" t="s">
        <v>1048</v>
      </c>
      <c r="E44" s="113" t="s">
        <v>279</v>
      </c>
      <c r="F44" s="68"/>
      <c r="G44" s="115">
        <v>1.25</v>
      </c>
      <c r="H44" s="116"/>
      <c r="I44" s="116"/>
      <c r="J44" s="69"/>
      <c r="K44" s="69"/>
      <c r="L44" s="69"/>
      <c r="M44" s="123"/>
      <c r="N44" s="69"/>
      <c r="O44" s="69"/>
      <c r="P44" s="69"/>
      <c r="Q44" s="116"/>
      <c r="R44" s="69"/>
      <c r="S44" s="115">
        <v>1.25</v>
      </c>
      <c r="T44" s="69"/>
      <c r="U44" s="69"/>
      <c r="V44" s="69"/>
      <c r="W44" s="69"/>
      <c r="X44" s="126"/>
      <c r="Y44" s="69"/>
    </row>
    <row r="45" customHeight="1" spans="1:25">
      <c r="A45" s="113" t="s">
        <v>1391</v>
      </c>
      <c r="B45" s="113" t="s">
        <v>1555</v>
      </c>
      <c r="C45" s="113" t="s">
        <v>1556</v>
      </c>
      <c r="D45" s="113" t="s">
        <v>1403</v>
      </c>
      <c r="E45" s="113" t="s">
        <v>280</v>
      </c>
      <c r="F45" s="68"/>
      <c r="G45" s="115">
        <v>42</v>
      </c>
      <c r="H45" s="116"/>
      <c r="I45" s="116"/>
      <c r="J45" s="69"/>
      <c r="K45" s="69"/>
      <c r="L45" s="69"/>
      <c r="M45" s="123"/>
      <c r="N45" s="69"/>
      <c r="O45" s="69"/>
      <c r="P45" s="69"/>
      <c r="Q45" s="116"/>
      <c r="R45" s="69"/>
      <c r="S45" s="115">
        <v>42</v>
      </c>
      <c r="T45" s="69"/>
      <c r="U45" s="69"/>
      <c r="V45" s="69"/>
      <c r="W45" s="69"/>
      <c r="X45" s="126"/>
      <c r="Y45" s="69"/>
    </row>
    <row r="46" customHeight="1" spans="1:25">
      <c r="A46" s="113" t="s">
        <v>1391</v>
      </c>
      <c r="B46" s="113" t="s">
        <v>1546</v>
      </c>
      <c r="C46" s="113" t="s">
        <v>1547</v>
      </c>
      <c r="D46" s="113" t="s">
        <v>1505</v>
      </c>
      <c r="E46" s="113" t="s">
        <v>279</v>
      </c>
      <c r="F46" s="68"/>
      <c r="G46" s="115">
        <v>2.5</v>
      </c>
      <c r="H46" s="116"/>
      <c r="I46" s="116"/>
      <c r="J46" s="69"/>
      <c r="K46" s="69"/>
      <c r="L46" s="69"/>
      <c r="M46" s="123"/>
      <c r="N46" s="69"/>
      <c r="O46" s="69"/>
      <c r="P46" s="69"/>
      <c r="Q46" s="116"/>
      <c r="R46" s="69"/>
      <c r="S46" s="115">
        <v>2.5</v>
      </c>
      <c r="T46" s="69"/>
      <c r="U46" s="69"/>
      <c r="V46" s="69"/>
      <c r="W46" s="69"/>
      <c r="X46" s="126"/>
      <c r="Y46" s="69"/>
    </row>
    <row r="47" customHeight="1" spans="1:25">
      <c r="A47" s="113" t="s">
        <v>1391</v>
      </c>
      <c r="B47" s="113" t="s">
        <v>1557</v>
      </c>
      <c r="C47" s="113" t="s">
        <v>1558</v>
      </c>
      <c r="D47" s="113" t="s">
        <v>1505</v>
      </c>
      <c r="E47" s="113" t="s">
        <v>278</v>
      </c>
      <c r="F47" s="68"/>
      <c r="G47" s="115">
        <v>12</v>
      </c>
      <c r="H47" s="116"/>
      <c r="I47" s="116"/>
      <c r="J47" s="69"/>
      <c r="K47" s="69"/>
      <c r="L47" s="69"/>
      <c r="M47" s="123"/>
      <c r="N47" s="69"/>
      <c r="O47" s="69"/>
      <c r="P47" s="69"/>
      <c r="Q47" s="116"/>
      <c r="R47" s="69"/>
      <c r="S47" s="115">
        <v>12</v>
      </c>
      <c r="T47" s="69"/>
      <c r="U47" s="69"/>
      <c r="V47" s="69"/>
      <c r="W47" s="69"/>
      <c r="X47" s="126"/>
      <c r="Y47" s="69"/>
    </row>
    <row r="48" customHeight="1" spans="1:25">
      <c r="A48" s="113" t="s">
        <v>1391</v>
      </c>
      <c r="B48" s="113" t="s">
        <v>1559</v>
      </c>
      <c r="C48" s="113" t="s">
        <v>1507</v>
      </c>
      <c r="D48" s="113" t="s">
        <v>1505</v>
      </c>
      <c r="E48" s="113" t="s">
        <v>287</v>
      </c>
      <c r="F48" s="68"/>
      <c r="G48" s="115">
        <v>4.8</v>
      </c>
      <c r="H48" s="116"/>
      <c r="I48" s="116"/>
      <c r="J48" s="69"/>
      <c r="K48" s="69"/>
      <c r="L48" s="69"/>
      <c r="M48" s="123"/>
      <c r="N48" s="69"/>
      <c r="O48" s="69"/>
      <c r="P48" s="69"/>
      <c r="Q48" s="116"/>
      <c r="R48" s="69"/>
      <c r="S48" s="115">
        <v>4.8</v>
      </c>
      <c r="T48" s="69"/>
      <c r="U48" s="69"/>
      <c r="V48" s="69"/>
      <c r="W48" s="69"/>
      <c r="X48" s="126"/>
      <c r="Y48" s="69"/>
    </row>
    <row r="49" customHeight="1" spans="1:25">
      <c r="A49" s="113" t="s">
        <v>1391</v>
      </c>
      <c r="B49" s="113" t="s">
        <v>1514</v>
      </c>
      <c r="C49" s="113" t="s">
        <v>1560</v>
      </c>
      <c r="D49" s="113" t="s">
        <v>1048</v>
      </c>
      <c r="E49" s="113" t="s">
        <v>279</v>
      </c>
      <c r="F49" s="68"/>
      <c r="G49" s="115">
        <v>0.4</v>
      </c>
      <c r="H49" s="116"/>
      <c r="I49" s="116"/>
      <c r="J49" s="69"/>
      <c r="K49" s="69"/>
      <c r="L49" s="69"/>
      <c r="M49" s="123"/>
      <c r="N49" s="69"/>
      <c r="O49" s="69"/>
      <c r="P49" s="69"/>
      <c r="Q49" s="116"/>
      <c r="R49" s="69"/>
      <c r="S49" s="115">
        <v>0.4</v>
      </c>
      <c r="T49" s="69"/>
      <c r="U49" s="69"/>
      <c r="V49" s="69"/>
      <c r="W49" s="69"/>
      <c r="X49" s="126"/>
      <c r="Y49" s="69"/>
    </row>
    <row r="50" customHeight="1" spans="1:25">
      <c r="A50" s="113" t="s">
        <v>1391</v>
      </c>
      <c r="B50" s="113" t="s">
        <v>1561</v>
      </c>
      <c r="C50" s="113" t="s">
        <v>1562</v>
      </c>
      <c r="D50" s="113" t="s">
        <v>1519</v>
      </c>
      <c r="E50" s="113" t="s">
        <v>276</v>
      </c>
      <c r="F50" s="68"/>
      <c r="G50" s="115">
        <v>0.6</v>
      </c>
      <c r="H50" s="116"/>
      <c r="I50" s="116"/>
      <c r="J50" s="69"/>
      <c r="K50" s="69"/>
      <c r="L50" s="69"/>
      <c r="M50" s="123"/>
      <c r="N50" s="69"/>
      <c r="O50" s="69"/>
      <c r="P50" s="69"/>
      <c r="Q50" s="116"/>
      <c r="R50" s="69"/>
      <c r="S50" s="115">
        <v>0.6</v>
      </c>
      <c r="T50" s="69"/>
      <c r="U50" s="69"/>
      <c r="V50" s="69"/>
      <c r="W50" s="69"/>
      <c r="X50" s="126"/>
      <c r="Y50" s="69"/>
    </row>
    <row r="51" customHeight="1" spans="1:25">
      <c r="A51" s="113" t="s">
        <v>1391</v>
      </c>
      <c r="B51" s="113" t="s">
        <v>1563</v>
      </c>
      <c r="C51" s="113" t="s">
        <v>1564</v>
      </c>
      <c r="D51" s="113" t="s">
        <v>1505</v>
      </c>
      <c r="E51" s="113" t="s">
        <v>299</v>
      </c>
      <c r="F51" s="68"/>
      <c r="G51" s="115">
        <v>10</v>
      </c>
      <c r="H51" s="116"/>
      <c r="I51" s="116"/>
      <c r="J51" s="69"/>
      <c r="K51" s="69"/>
      <c r="L51" s="69"/>
      <c r="M51" s="123"/>
      <c r="N51" s="69"/>
      <c r="O51" s="69"/>
      <c r="P51" s="69"/>
      <c r="Q51" s="116"/>
      <c r="R51" s="69"/>
      <c r="S51" s="115">
        <v>10</v>
      </c>
      <c r="T51" s="69"/>
      <c r="U51" s="69"/>
      <c r="V51" s="69"/>
      <c r="W51" s="69"/>
      <c r="X51" s="126"/>
      <c r="Y51" s="69"/>
    </row>
    <row r="52" customHeight="1" spans="1:25">
      <c r="A52" s="113" t="s">
        <v>1391</v>
      </c>
      <c r="B52" s="113" t="s">
        <v>1565</v>
      </c>
      <c r="C52" s="113" t="s">
        <v>1562</v>
      </c>
      <c r="D52" s="113" t="s">
        <v>1048</v>
      </c>
      <c r="E52" s="113" t="s">
        <v>279</v>
      </c>
      <c r="F52" s="68"/>
      <c r="G52" s="115">
        <v>0.75</v>
      </c>
      <c r="H52" s="116"/>
      <c r="I52" s="116"/>
      <c r="J52" s="69"/>
      <c r="K52" s="69"/>
      <c r="L52" s="69"/>
      <c r="M52" s="123"/>
      <c r="N52" s="69"/>
      <c r="O52" s="69"/>
      <c r="P52" s="69"/>
      <c r="Q52" s="116"/>
      <c r="R52" s="69"/>
      <c r="S52" s="115">
        <v>0.75</v>
      </c>
      <c r="T52" s="69"/>
      <c r="U52" s="69"/>
      <c r="V52" s="69"/>
      <c r="W52" s="69"/>
      <c r="X52" s="126"/>
      <c r="Y52" s="69"/>
    </row>
    <row r="53" customHeight="1" spans="1:25">
      <c r="A53" s="113" t="s">
        <v>1391</v>
      </c>
      <c r="B53" s="113" t="s">
        <v>1566</v>
      </c>
      <c r="C53" s="113" t="s">
        <v>1567</v>
      </c>
      <c r="D53" s="113" t="s">
        <v>1505</v>
      </c>
      <c r="E53" s="113" t="s">
        <v>278</v>
      </c>
      <c r="F53" s="68"/>
      <c r="G53" s="115">
        <v>0.4</v>
      </c>
      <c r="H53" s="116"/>
      <c r="I53" s="116"/>
      <c r="J53" s="69"/>
      <c r="K53" s="69"/>
      <c r="L53" s="69"/>
      <c r="M53" s="123"/>
      <c r="N53" s="69"/>
      <c r="O53" s="69"/>
      <c r="P53" s="69"/>
      <c r="Q53" s="116"/>
      <c r="R53" s="69"/>
      <c r="S53" s="115">
        <v>0.4</v>
      </c>
      <c r="T53" s="69"/>
      <c r="U53" s="69"/>
      <c r="V53" s="69"/>
      <c r="W53" s="69"/>
      <c r="X53" s="126"/>
      <c r="Y53" s="69"/>
    </row>
    <row r="54" customHeight="1" spans="1:25">
      <c r="A54" s="113" t="s">
        <v>94</v>
      </c>
      <c r="B54" s="69"/>
      <c r="C54" s="69"/>
      <c r="D54" s="69"/>
      <c r="E54" s="69"/>
      <c r="F54" s="114"/>
      <c r="G54" s="115">
        <v>240.13</v>
      </c>
      <c r="H54" s="116"/>
      <c r="I54" s="116"/>
      <c r="J54" s="69"/>
      <c r="K54" s="69"/>
      <c r="L54" s="69"/>
      <c r="M54" s="123"/>
      <c r="N54" s="69"/>
      <c r="O54" s="69"/>
      <c r="P54" s="69"/>
      <c r="Q54" s="116"/>
      <c r="R54" s="69"/>
      <c r="S54" s="115">
        <v>240.13</v>
      </c>
      <c r="T54" s="69"/>
      <c r="U54" s="69"/>
      <c r="V54" s="69"/>
      <c r="W54" s="69"/>
      <c r="X54" s="126"/>
      <c r="Y54" s="69"/>
    </row>
    <row r="55" customHeight="1" spans="1:25">
      <c r="A55" s="113" t="s">
        <v>1425</v>
      </c>
      <c r="B55" s="113" t="s">
        <v>1563</v>
      </c>
      <c r="C55" s="113" t="s">
        <v>1564</v>
      </c>
      <c r="D55" s="113" t="s">
        <v>1505</v>
      </c>
      <c r="E55" s="113" t="s">
        <v>286</v>
      </c>
      <c r="F55" s="68"/>
      <c r="G55" s="115">
        <v>6.3</v>
      </c>
      <c r="H55" s="116"/>
      <c r="I55" s="116"/>
      <c r="J55" s="69"/>
      <c r="K55" s="69"/>
      <c r="L55" s="69"/>
      <c r="M55" s="123"/>
      <c r="N55" s="69"/>
      <c r="O55" s="69"/>
      <c r="P55" s="69"/>
      <c r="Q55" s="116"/>
      <c r="R55" s="69"/>
      <c r="S55" s="115">
        <v>6.3</v>
      </c>
      <c r="T55" s="69"/>
      <c r="U55" s="69"/>
      <c r="V55" s="69"/>
      <c r="W55" s="69"/>
      <c r="X55" s="126"/>
      <c r="Y55" s="69"/>
    </row>
    <row r="56" customHeight="1" spans="1:25">
      <c r="A56" s="113" t="s">
        <v>1425</v>
      </c>
      <c r="B56" s="113" t="s">
        <v>1568</v>
      </c>
      <c r="C56" s="113" t="s">
        <v>1569</v>
      </c>
      <c r="D56" s="113" t="s">
        <v>1505</v>
      </c>
      <c r="E56" s="113" t="s">
        <v>275</v>
      </c>
      <c r="F56" s="68"/>
      <c r="G56" s="115">
        <v>1.5</v>
      </c>
      <c r="H56" s="116"/>
      <c r="I56" s="116"/>
      <c r="J56" s="69"/>
      <c r="K56" s="69"/>
      <c r="L56" s="69"/>
      <c r="M56" s="123"/>
      <c r="N56" s="69"/>
      <c r="O56" s="69"/>
      <c r="P56" s="69"/>
      <c r="Q56" s="116"/>
      <c r="R56" s="69"/>
      <c r="S56" s="115">
        <v>1.5</v>
      </c>
      <c r="T56" s="69"/>
      <c r="U56" s="69"/>
      <c r="V56" s="69"/>
      <c r="W56" s="69"/>
      <c r="X56" s="126"/>
      <c r="Y56" s="69"/>
    </row>
    <row r="57" customHeight="1" spans="1:25">
      <c r="A57" s="113" t="s">
        <v>1425</v>
      </c>
      <c r="B57" s="113" t="s">
        <v>1570</v>
      </c>
      <c r="C57" s="113" t="s">
        <v>1571</v>
      </c>
      <c r="D57" s="113" t="s">
        <v>1572</v>
      </c>
      <c r="E57" s="113" t="s">
        <v>275</v>
      </c>
      <c r="F57" s="68"/>
      <c r="G57" s="115">
        <v>24</v>
      </c>
      <c r="H57" s="116"/>
      <c r="I57" s="116"/>
      <c r="J57" s="69"/>
      <c r="K57" s="69"/>
      <c r="L57" s="69"/>
      <c r="M57" s="123"/>
      <c r="N57" s="69"/>
      <c r="O57" s="69"/>
      <c r="P57" s="69"/>
      <c r="Q57" s="116"/>
      <c r="R57" s="69"/>
      <c r="S57" s="115">
        <v>24</v>
      </c>
      <c r="T57" s="69"/>
      <c r="U57" s="69"/>
      <c r="V57" s="69"/>
      <c r="W57" s="69"/>
      <c r="X57" s="126"/>
      <c r="Y57" s="69"/>
    </row>
    <row r="58" customHeight="1" spans="1:25">
      <c r="A58" s="113" t="s">
        <v>1425</v>
      </c>
      <c r="B58" s="113" t="s">
        <v>1573</v>
      </c>
      <c r="C58" s="113" t="s">
        <v>1569</v>
      </c>
      <c r="D58" s="113" t="s">
        <v>1505</v>
      </c>
      <c r="E58" s="113" t="s">
        <v>278</v>
      </c>
      <c r="F58" s="68"/>
      <c r="G58" s="115">
        <v>0.6</v>
      </c>
      <c r="H58" s="116"/>
      <c r="I58" s="116"/>
      <c r="J58" s="69"/>
      <c r="K58" s="69"/>
      <c r="L58" s="69"/>
      <c r="M58" s="123"/>
      <c r="N58" s="69"/>
      <c r="O58" s="69"/>
      <c r="P58" s="69"/>
      <c r="Q58" s="116"/>
      <c r="R58" s="69"/>
      <c r="S58" s="115">
        <v>0.6</v>
      </c>
      <c r="T58" s="69"/>
      <c r="U58" s="69"/>
      <c r="V58" s="69"/>
      <c r="W58" s="69"/>
      <c r="X58" s="126"/>
      <c r="Y58" s="69"/>
    </row>
    <row r="59" customHeight="1" spans="1:25">
      <c r="A59" s="113" t="s">
        <v>1425</v>
      </c>
      <c r="B59" s="113" t="s">
        <v>1574</v>
      </c>
      <c r="C59" s="113" t="s">
        <v>1575</v>
      </c>
      <c r="D59" s="113" t="s">
        <v>1541</v>
      </c>
      <c r="E59" s="113" t="s">
        <v>275</v>
      </c>
      <c r="F59" s="68"/>
      <c r="G59" s="115">
        <v>125.25</v>
      </c>
      <c r="H59" s="116"/>
      <c r="I59" s="116"/>
      <c r="J59" s="69"/>
      <c r="K59" s="69"/>
      <c r="L59" s="69"/>
      <c r="M59" s="123"/>
      <c r="N59" s="69"/>
      <c r="O59" s="69"/>
      <c r="P59" s="69"/>
      <c r="Q59" s="116"/>
      <c r="R59" s="69"/>
      <c r="S59" s="115">
        <v>125.25</v>
      </c>
      <c r="T59" s="69"/>
      <c r="U59" s="69"/>
      <c r="V59" s="69"/>
      <c r="W59" s="69"/>
      <c r="X59" s="126"/>
      <c r="Y59" s="69"/>
    </row>
    <row r="60" customHeight="1" spans="1:25">
      <c r="A60" s="113" t="s">
        <v>1425</v>
      </c>
      <c r="B60" s="113" t="s">
        <v>1576</v>
      </c>
      <c r="C60" s="113" t="s">
        <v>1577</v>
      </c>
      <c r="D60" s="113" t="s">
        <v>1572</v>
      </c>
      <c r="E60" s="113" t="s">
        <v>275</v>
      </c>
      <c r="F60" s="68"/>
      <c r="G60" s="115">
        <v>21</v>
      </c>
      <c r="H60" s="116"/>
      <c r="I60" s="116"/>
      <c r="J60" s="69"/>
      <c r="K60" s="69"/>
      <c r="L60" s="69"/>
      <c r="M60" s="123"/>
      <c r="N60" s="69"/>
      <c r="O60" s="69"/>
      <c r="P60" s="69"/>
      <c r="Q60" s="116"/>
      <c r="R60" s="69"/>
      <c r="S60" s="115">
        <v>21</v>
      </c>
      <c r="T60" s="69"/>
      <c r="U60" s="69"/>
      <c r="V60" s="69"/>
      <c r="W60" s="69"/>
      <c r="X60" s="126"/>
      <c r="Y60" s="69"/>
    </row>
    <row r="61" customHeight="1" spans="1:25">
      <c r="A61" s="113" t="s">
        <v>1425</v>
      </c>
      <c r="B61" s="113" t="s">
        <v>1535</v>
      </c>
      <c r="C61" s="113" t="s">
        <v>1507</v>
      </c>
      <c r="D61" s="113" t="s">
        <v>1505</v>
      </c>
      <c r="E61" s="113" t="s">
        <v>275</v>
      </c>
      <c r="F61" s="68"/>
      <c r="G61" s="115">
        <v>0.6</v>
      </c>
      <c r="H61" s="116"/>
      <c r="I61" s="116"/>
      <c r="J61" s="69"/>
      <c r="K61" s="69"/>
      <c r="L61" s="69"/>
      <c r="M61" s="123"/>
      <c r="N61" s="69"/>
      <c r="O61" s="69"/>
      <c r="P61" s="69"/>
      <c r="Q61" s="116"/>
      <c r="R61" s="69"/>
      <c r="S61" s="115">
        <v>0.6</v>
      </c>
      <c r="T61" s="69"/>
      <c r="U61" s="69"/>
      <c r="V61" s="69"/>
      <c r="W61" s="69"/>
      <c r="X61" s="126"/>
      <c r="Y61" s="69"/>
    </row>
    <row r="62" customHeight="1" spans="1:25">
      <c r="A62" s="113" t="s">
        <v>1425</v>
      </c>
      <c r="B62" s="113" t="s">
        <v>1578</v>
      </c>
      <c r="C62" s="113" t="s">
        <v>1558</v>
      </c>
      <c r="D62" s="113" t="s">
        <v>1403</v>
      </c>
      <c r="E62" s="113" t="s">
        <v>275</v>
      </c>
      <c r="F62" s="68"/>
      <c r="G62" s="115">
        <v>2.5</v>
      </c>
      <c r="H62" s="116"/>
      <c r="I62" s="116"/>
      <c r="J62" s="69"/>
      <c r="K62" s="69"/>
      <c r="L62" s="69"/>
      <c r="M62" s="123"/>
      <c r="N62" s="69"/>
      <c r="O62" s="69"/>
      <c r="P62" s="69"/>
      <c r="Q62" s="116"/>
      <c r="R62" s="69"/>
      <c r="S62" s="115">
        <v>2.5</v>
      </c>
      <c r="T62" s="69"/>
      <c r="U62" s="69"/>
      <c r="V62" s="69"/>
      <c r="W62" s="69"/>
      <c r="X62" s="126"/>
      <c r="Y62" s="69"/>
    </row>
    <row r="63" customHeight="1" spans="1:25">
      <c r="A63" s="113" t="s">
        <v>1425</v>
      </c>
      <c r="B63" s="113" t="s">
        <v>1579</v>
      </c>
      <c r="C63" s="113" t="s">
        <v>1580</v>
      </c>
      <c r="D63" s="113" t="s">
        <v>1505</v>
      </c>
      <c r="E63" s="113" t="s">
        <v>275</v>
      </c>
      <c r="F63" s="68"/>
      <c r="G63" s="115">
        <v>0.86</v>
      </c>
      <c r="H63" s="116"/>
      <c r="I63" s="116"/>
      <c r="J63" s="69"/>
      <c r="K63" s="69"/>
      <c r="L63" s="69"/>
      <c r="M63" s="123"/>
      <c r="N63" s="69"/>
      <c r="O63" s="69"/>
      <c r="P63" s="69"/>
      <c r="Q63" s="116"/>
      <c r="R63" s="69"/>
      <c r="S63" s="115">
        <v>0.86</v>
      </c>
      <c r="T63" s="69"/>
      <c r="U63" s="69"/>
      <c r="V63" s="69"/>
      <c r="W63" s="69"/>
      <c r="X63" s="126"/>
      <c r="Y63" s="69"/>
    </row>
    <row r="64" customHeight="1" spans="1:25">
      <c r="A64" s="113" t="s">
        <v>1425</v>
      </c>
      <c r="B64" s="113" t="s">
        <v>1581</v>
      </c>
      <c r="C64" s="113" t="s">
        <v>1552</v>
      </c>
      <c r="D64" s="113" t="s">
        <v>1572</v>
      </c>
      <c r="E64" s="113" t="s">
        <v>275</v>
      </c>
      <c r="F64" s="68"/>
      <c r="G64" s="115">
        <v>48</v>
      </c>
      <c r="H64" s="116"/>
      <c r="I64" s="116"/>
      <c r="J64" s="69"/>
      <c r="K64" s="69"/>
      <c r="L64" s="69"/>
      <c r="M64" s="123"/>
      <c r="N64" s="69"/>
      <c r="O64" s="69"/>
      <c r="P64" s="69"/>
      <c r="Q64" s="116"/>
      <c r="R64" s="69"/>
      <c r="S64" s="115">
        <v>48</v>
      </c>
      <c r="T64" s="69"/>
      <c r="U64" s="69"/>
      <c r="V64" s="69"/>
      <c r="W64" s="69"/>
      <c r="X64" s="126"/>
      <c r="Y64" s="69"/>
    </row>
    <row r="65" customHeight="1" spans="1:25">
      <c r="A65" s="113" t="s">
        <v>1425</v>
      </c>
      <c r="B65" s="113" t="s">
        <v>1582</v>
      </c>
      <c r="C65" s="113" t="s">
        <v>1552</v>
      </c>
      <c r="D65" s="113" t="s">
        <v>1572</v>
      </c>
      <c r="E65" s="113" t="s">
        <v>275</v>
      </c>
      <c r="F65" s="68"/>
      <c r="G65" s="115">
        <v>8</v>
      </c>
      <c r="H65" s="116"/>
      <c r="I65" s="116"/>
      <c r="J65" s="69"/>
      <c r="K65" s="69"/>
      <c r="L65" s="69"/>
      <c r="M65" s="123"/>
      <c r="N65" s="69"/>
      <c r="O65" s="69"/>
      <c r="P65" s="69"/>
      <c r="Q65" s="116"/>
      <c r="R65" s="69"/>
      <c r="S65" s="115">
        <v>8</v>
      </c>
      <c r="T65" s="69"/>
      <c r="U65" s="69"/>
      <c r="V65" s="69"/>
      <c r="W65" s="69"/>
      <c r="X65" s="126"/>
      <c r="Y65" s="69"/>
    </row>
    <row r="66" customHeight="1" spans="1:25">
      <c r="A66" s="113" t="s">
        <v>1425</v>
      </c>
      <c r="B66" s="113" t="s">
        <v>1583</v>
      </c>
      <c r="C66" s="113" t="s">
        <v>1569</v>
      </c>
      <c r="D66" s="113" t="s">
        <v>1505</v>
      </c>
      <c r="E66" s="113" t="s">
        <v>276</v>
      </c>
      <c r="F66" s="68"/>
      <c r="G66" s="115">
        <v>1.52</v>
      </c>
      <c r="H66" s="116"/>
      <c r="I66" s="116"/>
      <c r="J66" s="69"/>
      <c r="K66" s="69"/>
      <c r="L66" s="69"/>
      <c r="M66" s="123"/>
      <c r="N66" s="69"/>
      <c r="O66" s="69"/>
      <c r="P66" s="69"/>
      <c r="Q66" s="116"/>
      <c r="R66" s="69"/>
      <c r="S66" s="115">
        <v>1.52</v>
      </c>
      <c r="T66" s="69"/>
      <c r="U66" s="69"/>
      <c r="V66" s="69"/>
      <c r="W66" s="69"/>
      <c r="X66" s="126"/>
      <c r="Y66" s="69"/>
    </row>
    <row r="67" customHeight="1" spans="1:25">
      <c r="A67" s="113" t="s">
        <v>96</v>
      </c>
      <c r="B67" s="69"/>
      <c r="C67" s="69"/>
      <c r="D67" s="69"/>
      <c r="E67" s="69"/>
      <c r="F67" s="114"/>
      <c r="G67" s="115">
        <v>80.26</v>
      </c>
      <c r="H67" s="115">
        <v>60.26</v>
      </c>
      <c r="I67" s="115">
        <v>60.26</v>
      </c>
      <c r="J67" s="69"/>
      <c r="K67" s="69"/>
      <c r="L67" s="69"/>
      <c r="M67" s="123"/>
      <c r="N67" s="69"/>
      <c r="O67" s="69"/>
      <c r="P67" s="69"/>
      <c r="Q67" s="115">
        <v>20</v>
      </c>
      <c r="R67" s="69"/>
      <c r="S67" s="116"/>
      <c r="T67" s="69"/>
      <c r="U67" s="69"/>
      <c r="V67" s="69"/>
      <c r="W67" s="69"/>
      <c r="X67" s="126"/>
      <c r="Y67" s="69"/>
    </row>
    <row r="68" customHeight="1" spans="1:25">
      <c r="A68" s="113" t="s">
        <v>1448</v>
      </c>
      <c r="B68" s="113" t="s">
        <v>1584</v>
      </c>
      <c r="C68" s="113" t="s">
        <v>1585</v>
      </c>
      <c r="D68" s="113" t="s">
        <v>1541</v>
      </c>
      <c r="E68" s="113" t="s">
        <v>275</v>
      </c>
      <c r="F68" s="68"/>
      <c r="G68" s="115">
        <v>20</v>
      </c>
      <c r="H68" s="116"/>
      <c r="I68" s="116"/>
      <c r="J68" s="69"/>
      <c r="K68" s="69"/>
      <c r="L68" s="69"/>
      <c r="M68" s="123"/>
      <c r="N68" s="69"/>
      <c r="O68" s="69"/>
      <c r="P68" s="69"/>
      <c r="Q68" s="115">
        <v>20</v>
      </c>
      <c r="R68" s="69"/>
      <c r="S68" s="116"/>
      <c r="T68" s="69"/>
      <c r="U68" s="69"/>
      <c r="V68" s="69"/>
      <c r="W68" s="69"/>
      <c r="X68" s="126"/>
      <c r="Y68" s="69"/>
    </row>
    <row r="69" customHeight="1" spans="1:25">
      <c r="A69" s="113" t="s">
        <v>1469</v>
      </c>
      <c r="B69" s="113" t="s">
        <v>1584</v>
      </c>
      <c r="C69" s="113" t="s">
        <v>1585</v>
      </c>
      <c r="D69" s="113" t="s">
        <v>1541</v>
      </c>
      <c r="E69" s="113" t="s">
        <v>275</v>
      </c>
      <c r="F69" s="68"/>
      <c r="G69" s="115">
        <v>20</v>
      </c>
      <c r="H69" s="115">
        <v>20</v>
      </c>
      <c r="I69" s="115">
        <v>20</v>
      </c>
      <c r="J69" s="69"/>
      <c r="K69" s="69"/>
      <c r="L69" s="69"/>
      <c r="M69" s="123"/>
      <c r="N69" s="69"/>
      <c r="O69" s="69"/>
      <c r="P69" s="69"/>
      <c r="Q69" s="115"/>
      <c r="R69" s="69"/>
      <c r="S69" s="116"/>
      <c r="T69" s="69"/>
      <c r="U69" s="69"/>
      <c r="V69" s="69"/>
      <c r="W69" s="69"/>
      <c r="X69" s="126"/>
      <c r="Y69" s="69"/>
    </row>
    <row r="70" customHeight="1" spans="1:25">
      <c r="A70" s="113" t="s">
        <v>1469</v>
      </c>
      <c r="B70" s="113" t="s">
        <v>1586</v>
      </c>
      <c r="C70" s="113" t="s">
        <v>1587</v>
      </c>
      <c r="D70" s="113" t="s">
        <v>1403</v>
      </c>
      <c r="E70" s="113" t="s">
        <v>1480</v>
      </c>
      <c r="F70" s="68"/>
      <c r="G70" s="115">
        <v>6.3</v>
      </c>
      <c r="H70" s="115">
        <v>6.3</v>
      </c>
      <c r="I70" s="115">
        <v>6.3</v>
      </c>
      <c r="J70" s="69"/>
      <c r="K70" s="69"/>
      <c r="L70" s="69"/>
      <c r="M70" s="123"/>
      <c r="N70" s="69"/>
      <c r="O70" s="69"/>
      <c r="P70" s="69"/>
      <c r="Q70" s="116"/>
      <c r="R70" s="69"/>
      <c r="S70" s="116"/>
      <c r="T70" s="69"/>
      <c r="U70" s="69"/>
      <c r="V70" s="69"/>
      <c r="W70" s="69"/>
      <c r="X70" s="126"/>
      <c r="Y70" s="69"/>
    </row>
    <row r="71" customHeight="1" spans="1:25">
      <c r="A71" s="113" t="s">
        <v>1469</v>
      </c>
      <c r="B71" s="113" t="s">
        <v>1588</v>
      </c>
      <c r="C71" s="113" t="s">
        <v>1587</v>
      </c>
      <c r="D71" s="113" t="s">
        <v>1403</v>
      </c>
      <c r="E71" s="113" t="s">
        <v>1477</v>
      </c>
      <c r="F71" s="68"/>
      <c r="G71" s="115">
        <v>33.96</v>
      </c>
      <c r="H71" s="115">
        <v>33.96</v>
      </c>
      <c r="I71" s="115">
        <v>33.96</v>
      </c>
      <c r="J71" s="69"/>
      <c r="K71" s="69"/>
      <c r="L71" s="69"/>
      <c r="M71" s="123"/>
      <c r="N71" s="69"/>
      <c r="O71" s="69"/>
      <c r="P71" s="69"/>
      <c r="Q71" s="116"/>
      <c r="R71" s="69"/>
      <c r="S71" s="116"/>
      <c r="T71" s="69"/>
      <c r="U71" s="69"/>
      <c r="V71" s="69"/>
      <c r="W71" s="69"/>
      <c r="X71" s="126"/>
      <c r="Y71" s="69"/>
    </row>
    <row r="72" s="106" customFormat="1" customHeight="1" spans="1:25">
      <c r="A72" s="127" t="s">
        <v>219</v>
      </c>
      <c r="B72" s="128"/>
      <c r="C72" s="128"/>
      <c r="D72" s="128"/>
      <c r="E72" s="129"/>
      <c r="F72" s="130"/>
      <c r="G72" s="131">
        <v>929.02</v>
      </c>
      <c r="H72" s="131">
        <v>63.96</v>
      </c>
      <c r="I72" s="131">
        <v>63.96</v>
      </c>
      <c r="J72" s="134"/>
      <c r="K72" s="134"/>
      <c r="L72" s="134"/>
      <c r="M72" s="135"/>
      <c r="N72" s="134"/>
      <c r="O72" s="134"/>
      <c r="P72" s="134"/>
      <c r="Q72" s="131">
        <v>20</v>
      </c>
      <c r="R72" s="134"/>
      <c r="S72" s="131">
        <v>845.06</v>
      </c>
      <c r="T72" s="134"/>
      <c r="U72" s="134"/>
      <c r="V72" s="134"/>
      <c r="W72" s="134"/>
      <c r="X72" s="136"/>
      <c r="Y72" s="134"/>
    </row>
    <row r="78" customHeight="1" spans="6:6">
      <c r="F78" s="132"/>
    </row>
    <row r="79" customHeight="1" spans="6:6">
      <c r="F79" s="133"/>
    </row>
    <row r="80" customHeight="1" spans="6:6">
      <c r="F80" s="132"/>
    </row>
  </sheetData>
  <autoFilter ref="A6:Y72">
    <extLst/>
  </autoFilter>
  <mergeCells count="17">
    <mergeCell ref="A2:Y2"/>
    <mergeCell ref="A3:F3"/>
    <mergeCell ref="X3:Y3"/>
    <mergeCell ref="G4:Y4"/>
    <mergeCell ref="H5:P5"/>
    <mergeCell ref="T5:Y5"/>
    <mergeCell ref="A72:E72"/>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B11" sqref="B11"/>
    </sheetView>
  </sheetViews>
  <sheetFormatPr defaultColWidth="9.1047619047619" defaultRowHeight="14.25" customHeight="1"/>
  <cols>
    <col min="1" max="7" width="9.1047619047619" style="38" customWidth="1"/>
    <col min="8" max="8" width="12" style="45" customWidth="1"/>
    <col min="9" max="13" width="10" style="45" customWidth="1"/>
    <col min="14" max="14" width="10.8952380952381" style="3" customWidth="1"/>
    <col min="15" max="15" width="13.8190476190476" style="45" customWidth="1"/>
    <col min="16" max="16" width="13.0952380952381" style="45" customWidth="1"/>
    <col min="17" max="17" width="9.1047619047619" style="45" customWidth="1"/>
    <col min="18" max="19" width="10" style="45" customWidth="1"/>
    <col min="20" max="20" width="9.1047619047619" style="3" customWidth="1"/>
    <col min="21" max="22" width="9.1047619047619" style="45" customWidth="1"/>
    <col min="23" max="24" width="12.6666666666667" style="45" customWidth="1"/>
    <col min="25" max="25" width="9.1047619047619" style="3" customWidth="1"/>
    <col min="26" max="26" width="10.447619047619" style="45" customWidth="1"/>
    <col min="27" max="27" width="9.1047619047619" style="34" customWidth="1"/>
    <col min="28" max="16384" width="9.1047619047619" style="34"/>
  </cols>
  <sheetData>
    <row r="1" ht="13.5" customHeight="1" spans="1:26">
      <c r="A1" s="45"/>
      <c r="B1" s="45"/>
      <c r="C1" s="45"/>
      <c r="D1" s="45"/>
      <c r="E1" s="45"/>
      <c r="F1" s="45"/>
      <c r="G1" s="45"/>
      <c r="H1" s="71"/>
      <c r="I1" s="71"/>
      <c r="J1" s="71"/>
      <c r="K1" s="71"/>
      <c r="L1" s="71"/>
      <c r="M1" s="71"/>
      <c r="N1" s="88"/>
      <c r="O1" s="71"/>
      <c r="P1" s="71"/>
      <c r="Q1" s="71"/>
      <c r="R1" s="71"/>
      <c r="S1" s="71"/>
      <c r="T1" s="93"/>
      <c r="U1" s="71"/>
      <c r="V1" s="71"/>
      <c r="W1" s="71"/>
      <c r="X1" s="71"/>
      <c r="Y1" s="101"/>
      <c r="Z1" s="102"/>
    </row>
    <row r="2" s="70" customFormat="1" ht="45" customHeight="1" spans="1:26">
      <c r="A2" s="72" t="s">
        <v>1589</v>
      </c>
      <c r="B2" s="72"/>
      <c r="C2" s="72"/>
      <c r="D2" s="72"/>
      <c r="E2" s="72"/>
      <c r="F2" s="72"/>
      <c r="G2" s="72"/>
      <c r="H2" s="72"/>
      <c r="I2" s="72"/>
      <c r="J2" s="72"/>
      <c r="K2" s="72"/>
      <c r="L2" s="72"/>
      <c r="M2" s="72"/>
      <c r="N2" s="72"/>
      <c r="O2" s="72"/>
      <c r="P2" s="72"/>
      <c r="Q2" s="72"/>
      <c r="R2" s="72"/>
      <c r="S2" s="72"/>
      <c r="T2" s="72"/>
      <c r="U2" s="72"/>
      <c r="V2" s="72"/>
      <c r="W2" s="72"/>
      <c r="X2" s="72"/>
      <c r="Y2" s="72"/>
      <c r="Z2" s="103"/>
    </row>
    <row r="3" s="32" customFormat="1" ht="26.25" customHeight="1" spans="1:26">
      <c r="A3" s="8" t="s">
        <v>1</v>
      </c>
      <c r="B3" s="61"/>
      <c r="C3" s="61"/>
      <c r="D3" s="61"/>
      <c r="E3" s="61"/>
      <c r="F3" s="61"/>
      <c r="G3" s="61"/>
      <c r="H3" s="73"/>
      <c r="I3" s="73"/>
      <c r="J3" s="73"/>
      <c r="K3" s="73"/>
      <c r="L3" s="73"/>
      <c r="M3" s="73"/>
      <c r="N3" s="89"/>
      <c r="O3" s="73"/>
      <c r="P3" s="73"/>
      <c r="Q3" s="73"/>
      <c r="R3" s="73"/>
      <c r="S3" s="73"/>
      <c r="T3" s="94"/>
      <c r="U3" s="73"/>
      <c r="V3" s="73"/>
      <c r="W3" s="73"/>
      <c r="X3" s="73"/>
      <c r="Y3" s="50" t="s">
        <v>486</v>
      </c>
      <c r="Z3" s="50"/>
    </row>
    <row r="4" ht="15.75" customHeight="1" spans="1:26">
      <c r="A4" s="74" t="s">
        <v>1492</v>
      </c>
      <c r="B4" s="75" t="s">
        <v>1590</v>
      </c>
      <c r="C4" s="76" t="s">
        <v>1591</v>
      </c>
      <c r="D4" s="76" t="s">
        <v>1592</v>
      </c>
      <c r="E4" s="76" t="s">
        <v>1593</v>
      </c>
      <c r="F4" s="76" t="s">
        <v>1594</v>
      </c>
      <c r="G4" s="76" t="s">
        <v>1595</v>
      </c>
      <c r="H4" s="77" t="s">
        <v>498</v>
      </c>
      <c r="I4" s="77"/>
      <c r="J4" s="77"/>
      <c r="K4" s="77"/>
      <c r="L4" s="77"/>
      <c r="M4" s="77"/>
      <c r="N4" s="90"/>
      <c r="O4" s="77"/>
      <c r="P4" s="77"/>
      <c r="Q4" s="77"/>
      <c r="R4" s="95"/>
      <c r="S4" s="95"/>
      <c r="T4" s="96"/>
      <c r="U4" s="95"/>
      <c r="V4" s="95"/>
      <c r="W4" s="95"/>
      <c r="X4" s="95"/>
      <c r="Y4" s="96"/>
      <c r="Z4" s="23"/>
    </row>
    <row r="5" ht="17.25" customHeight="1" spans="1:26">
      <c r="A5" s="78"/>
      <c r="B5" s="75"/>
      <c r="C5" s="75"/>
      <c r="D5" s="75"/>
      <c r="E5" s="75"/>
      <c r="F5" s="75"/>
      <c r="G5" s="75"/>
      <c r="H5" s="79" t="s">
        <v>58</v>
      </c>
      <c r="I5" s="75" t="s">
        <v>61</v>
      </c>
      <c r="J5" s="75"/>
      <c r="K5" s="75"/>
      <c r="L5" s="75"/>
      <c r="M5" s="75"/>
      <c r="N5" s="75"/>
      <c r="O5" s="75"/>
      <c r="P5" s="75"/>
      <c r="Q5" s="75"/>
      <c r="R5" s="97" t="s">
        <v>1498</v>
      </c>
      <c r="S5" s="97" t="s">
        <v>1596</v>
      </c>
      <c r="T5" s="98" t="s">
        <v>1500</v>
      </c>
      <c r="U5" s="99" t="s">
        <v>1501</v>
      </c>
      <c r="V5" s="99"/>
      <c r="W5" s="99"/>
      <c r="X5" s="99"/>
      <c r="Y5" s="104"/>
      <c r="Z5" s="81"/>
    </row>
    <row r="6" ht="71" customHeight="1" spans="1:26">
      <c r="A6" s="80"/>
      <c r="B6" s="75"/>
      <c r="C6" s="75"/>
      <c r="D6" s="75"/>
      <c r="E6" s="75"/>
      <c r="F6" s="75"/>
      <c r="G6" s="75"/>
      <c r="H6" s="79"/>
      <c r="I6" s="75" t="s">
        <v>60</v>
      </c>
      <c r="J6" s="75" t="s">
        <v>770</v>
      </c>
      <c r="K6" s="75" t="s">
        <v>771</v>
      </c>
      <c r="L6" s="75" t="s">
        <v>772</v>
      </c>
      <c r="M6" s="75" t="s">
        <v>773</v>
      </c>
      <c r="N6" s="91" t="s">
        <v>774</v>
      </c>
      <c r="O6" s="76" t="s">
        <v>775</v>
      </c>
      <c r="P6" s="76" t="s">
        <v>776</v>
      </c>
      <c r="Q6" s="75" t="s">
        <v>1502</v>
      </c>
      <c r="R6" s="81"/>
      <c r="S6" s="81"/>
      <c r="T6" s="100"/>
      <c r="U6" s="81" t="s">
        <v>60</v>
      </c>
      <c r="V6" s="81" t="s">
        <v>65</v>
      </c>
      <c r="W6" s="81" t="s">
        <v>769</v>
      </c>
      <c r="X6" s="81" t="s">
        <v>67</v>
      </c>
      <c r="Y6" s="100" t="s">
        <v>68</v>
      </c>
      <c r="Z6" s="81" t="s">
        <v>69</v>
      </c>
    </row>
    <row r="7" ht="17.25" customHeight="1" spans="1:26">
      <c r="A7" s="80">
        <v>1</v>
      </c>
      <c r="B7" s="75">
        <v>2</v>
      </c>
      <c r="C7" s="75">
        <v>3</v>
      </c>
      <c r="D7" s="75">
        <v>4</v>
      </c>
      <c r="E7" s="75">
        <v>5</v>
      </c>
      <c r="F7" s="75">
        <v>6</v>
      </c>
      <c r="G7" s="75">
        <v>7</v>
      </c>
      <c r="H7" s="81">
        <v>8</v>
      </c>
      <c r="I7" s="92">
        <v>9</v>
      </c>
      <c r="J7" s="92">
        <v>10</v>
      </c>
      <c r="K7" s="92">
        <v>11</v>
      </c>
      <c r="L7" s="92">
        <v>12</v>
      </c>
      <c r="M7" s="92">
        <v>13</v>
      </c>
      <c r="N7" s="92">
        <v>14</v>
      </c>
      <c r="O7" s="92">
        <v>15</v>
      </c>
      <c r="P7" s="92">
        <v>16</v>
      </c>
      <c r="Q7" s="92">
        <v>17</v>
      </c>
      <c r="R7" s="92">
        <v>18</v>
      </c>
      <c r="S7" s="92">
        <v>19</v>
      </c>
      <c r="T7" s="92">
        <v>20</v>
      </c>
      <c r="U7" s="92">
        <v>21</v>
      </c>
      <c r="V7" s="92">
        <v>22</v>
      </c>
      <c r="W7" s="92">
        <v>23</v>
      </c>
      <c r="X7" s="92">
        <v>24</v>
      </c>
      <c r="Y7" s="92">
        <v>25</v>
      </c>
      <c r="Z7" s="92">
        <v>26</v>
      </c>
    </row>
    <row r="8" ht="18.75" customHeight="1" spans="1:26">
      <c r="A8" s="82" t="s">
        <v>338</v>
      </c>
      <c r="B8" s="83"/>
      <c r="C8" s="83"/>
      <c r="D8" s="83"/>
      <c r="E8" s="83"/>
      <c r="F8" s="83"/>
      <c r="G8" s="83"/>
      <c r="H8" s="84" t="s">
        <v>338</v>
      </c>
      <c r="I8" s="85" t="s">
        <v>338</v>
      </c>
      <c r="J8" s="85" t="s">
        <v>338</v>
      </c>
      <c r="K8" s="85" t="s">
        <v>338</v>
      </c>
      <c r="L8" s="85" t="s">
        <v>338</v>
      </c>
      <c r="M8" s="85" t="s">
        <v>338</v>
      </c>
      <c r="N8" s="85" t="s">
        <v>338</v>
      </c>
      <c r="O8" s="85" t="s">
        <v>338</v>
      </c>
      <c r="P8" s="85"/>
      <c r="Q8" s="85"/>
      <c r="R8" s="85" t="s">
        <v>338</v>
      </c>
      <c r="S8" s="85" t="s">
        <v>338</v>
      </c>
      <c r="T8" s="85" t="s">
        <v>338</v>
      </c>
      <c r="U8" s="85" t="s">
        <v>338</v>
      </c>
      <c r="V8" s="85" t="s">
        <v>338</v>
      </c>
      <c r="W8" s="85" t="s">
        <v>338</v>
      </c>
      <c r="X8" s="85" t="s">
        <v>338</v>
      </c>
      <c r="Y8" s="85" t="s">
        <v>338</v>
      </c>
      <c r="Z8" s="85" t="s">
        <v>338</v>
      </c>
    </row>
    <row r="9" ht="18.75" customHeight="1" spans="1:26">
      <c r="A9" s="85" t="s">
        <v>338</v>
      </c>
      <c r="B9" s="86" t="s">
        <v>338</v>
      </c>
      <c r="C9" s="86" t="s">
        <v>338</v>
      </c>
      <c r="D9" s="86" t="s">
        <v>338</v>
      </c>
      <c r="E9" s="86" t="s">
        <v>338</v>
      </c>
      <c r="F9" s="86" t="s">
        <v>338</v>
      </c>
      <c r="G9" s="86" t="s">
        <v>338</v>
      </c>
      <c r="H9" s="85" t="s">
        <v>338</v>
      </c>
      <c r="I9" s="85" t="s">
        <v>338</v>
      </c>
      <c r="J9" s="85" t="s">
        <v>338</v>
      </c>
      <c r="K9" s="85" t="s">
        <v>338</v>
      </c>
      <c r="L9" s="85" t="s">
        <v>338</v>
      </c>
      <c r="M9" s="85" t="s">
        <v>338</v>
      </c>
      <c r="N9" s="85" t="s">
        <v>338</v>
      </c>
      <c r="O9" s="85" t="s">
        <v>338</v>
      </c>
      <c r="P9" s="85"/>
      <c r="Q9" s="85"/>
      <c r="R9" s="85" t="s">
        <v>338</v>
      </c>
      <c r="S9" s="85" t="s">
        <v>338</v>
      </c>
      <c r="T9" s="85" t="s">
        <v>338</v>
      </c>
      <c r="U9" s="85" t="s">
        <v>338</v>
      </c>
      <c r="V9" s="85" t="s">
        <v>338</v>
      </c>
      <c r="W9" s="85" t="s">
        <v>338</v>
      </c>
      <c r="X9" s="85" t="s">
        <v>338</v>
      </c>
      <c r="Y9" s="85" t="s">
        <v>338</v>
      </c>
      <c r="Z9" s="85" t="s">
        <v>338</v>
      </c>
    </row>
    <row r="10" ht="18.75" customHeight="1" spans="1:26">
      <c r="A10" s="52" t="s">
        <v>219</v>
      </c>
      <c r="B10" s="53"/>
      <c r="C10" s="53"/>
      <c r="D10" s="53"/>
      <c r="E10" s="53"/>
      <c r="F10" s="53"/>
      <c r="G10" s="87"/>
      <c r="H10" s="85" t="s">
        <v>338</v>
      </c>
      <c r="I10" s="85" t="s">
        <v>338</v>
      </c>
      <c r="J10" s="85" t="s">
        <v>338</v>
      </c>
      <c r="K10" s="85" t="s">
        <v>338</v>
      </c>
      <c r="L10" s="85" t="s">
        <v>338</v>
      </c>
      <c r="M10" s="85" t="s">
        <v>338</v>
      </c>
      <c r="N10" s="85" t="s">
        <v>338</v>
      </c>
      <c r="O10" s="85" t="s">
        <v>338</v>
      </c>
      <c r="P10" s="85"/>
      <c r="Q10" s="85"/>
      <c r="R10" s="85" t="s">
        <v>338</v>
      </c>
      <c r="S10" s="85" t="s">
        <v>338</v>
      </c>
      <c r="T10" s="85" t="s">
        <v>338</v>
      </c>
      <c r="U10" s="85" t="s">
        <v>338</v>
      </c>
      <c r="V10" s="85" t="s">
        <v>338</v>
      </c>
      <c r="W10" s="85" t="s">
        <v>338</v>
      </c>
      <c r="X10" s="85" t="s">
        <v>338</v>
      </c>
      <c r="Y10" s="85" t="s">
        <v>338</v>
      </c>
      <c r="Z10" s="85" t="s">
        <v>338</v>
      </c>
    </row>
    <row r="11" customHeight="1" spans="1:1">
      <c r="A11" s="38" t="s">
        <v>1597</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4"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topLeftCell="B1" workbookViewId="0">
      <selection activeCell="A7" sqref="$A7:$XFD7"/>
    </sheetView>
  </sheetViews>
  <sheetFormatPr defaultColWidth="9.1047619047619" defaultRowHeight="14.25" customHeight="1"/>
  <cols>
    <col min="1" max="1" width="41" style="45" customWidth="1"/>
    <col min="2" max="4" width="13.447619047619" style="45" customWidth="1"/>
    <col min="5" max="14" width="10.3333333333333" style="45" customWidth="1"/>
    <col min="15" max="15" width="9.1047619047619" style="34" customWidth="1"/>
    <col min="16" max="16384" width="9.1047619047619" style="34"/>
  </cols>
  <sheetData>
    <row r="1" ht="13.5" customHeight="1" spans="4:14">
      <c r="D1" s="46"/>
      <c r="N1" s="19"/>
    </row>
    <row r="2" ht="35.25" customHeight="1" spans="1:14">
      <c r="A2" s="47" t="s">
        <v>1598</v>
      </c>
      <c r="B2" s="47"/>
      <c r="C2" s="47"/>
      <c r="D2" s="47"/>
      <c r="E2" s="47"/>
      <c r="F2" s="47"/>
      <c r="G2" s="47"/>
      <c r="H2" s="47"/>
      <c r="I2" s="47"/>
      <c r="J2" s="47"/>
      <c r="K2" s="47"/>
      <c r="L2" s="47"/>
      <c r="M2" s="47"/>
      <c r="N2" s="47"/>
    </row>
    <row r="3" s="32" customFormat="1" ht="24" customHeight="1" spans="1:14">
      <c r="A3" s="48" t="s">
        <v>1</v>
      </c>
      <c r="B3" s="49"/>
      <c r="C3" s="49"/>
      <c r="D3" s="50"/>
      <c r="E3" s="49"/>
      <c r="F3" s="49"/>
      <c r="G3" s="49"/>
      <c r="H3" s="49"/>
      <c r="I3" s="49"/>
      <c r="J3" s="61"/>
      <c r="K3" s="61"/>
      <c r="L3" s="61"/>
      <c r="M3" s="61"/>
      <c r="N3" s="62" t="s">
        <v>486</v>
      </c>
    </row>
    <row r="4" ht="19.5" customHeight="1" spans="1:14">
      <c r="A4" s="51" t="s">
        <v>1599</v>
      </c>
      <c r="B4" s="52" t="s">
        <v>498</v>
      </c>
      <c r="C4" s="53"/>
      <c r="D4" s="53"/>
      <c r="E4" s="52" t="s">
        <v>1600</v>
      </c>
      <c r="F4" s="53"/>
      <c r="G4" s="53"/>
      <c r="H4" s="53"/>
      <c r="I4" s="53"/>
      <c r="J4" s="53"/>
      <c r="K4" s="53"/>
      <c r="L4" s="53"/>
      <c r="M4" s="63"/>
      <c r="N4" s="63"/>
    </row>
    <row r="5" ht="40.5" customHeight="1" spans="1:14">
      <c r="A5" s="54"/>
      <c r="B5" s="55" t="s">
        <v>58</v>
      </c>
      <c r="C5" s="11" t="s">
        <v>61</v>
      </c>
      <c r="D5" s="56" t="s">
        <v>1601</v>
      </c>
      <c r="E5" s="39" t="s">
        <v>1602</v>
      </c>
      <c r="F5" s="39" t="s">
        <v>1603</v>
      </c>
      <c r="G5" s="39" t="s">
        <v>1604</v>
      </c>
      <c r="H5" s="39" t="s">
        <v>1605</v>
      </c>
      <c r="I5" s="39" t="s">
        <v>1606</v>
      </c>
      <c r="J5" s="39" t="s">
        <v>1607</v>
      </c>
      <c r="K5" s="39" t="s">
        <v>1608</v>
      </c>
      <c r="L5" s="64" t="s">
        <v>1609</v>
      </c>
      <c r="M5" s="65" t="s">
        <v>1610</v>
      </c>
      <c r="N5" s="65" t="s">
        <v>1611</v>
      </c>
    </row>
    <row r="6" ht="19.5" customHeight="1" spans="1:14">
      <c r="A6" s="22">
        <v>1</v>
      </c>
      <c r="B6" s="22">
        <v>2</v>
      </c>
      <c r="C6" s="22">
        <v>3</v>
      </c>
      <c r="D6" s="57">
        <v>4</v>
      </c>
      <c r="E6" s="22">
        <v>5</v>
      </c>
      <c r="F6" s="22">
        <v>6</v>
      </c>
      <c r="G6" s="22">
        <v>7</v>
      </c>
      <c r="H6" s="57">
        <v>8</v>
      </c>
      <c r="I6" s="22">
        <v>9</v>
      </c>
      <c r="J6" s="22">
        <v>10</v>
      </c>
      <c r="K6" s="22">
        <v>11</v>
      </c>
      <c r="L6" s="57">
        <v>12</v>
      </c>
      <c r="M6" s="66">
        <v>13</v>
      </c>
      <c r="N6" s="66">
        <v>14</v>
      </c>
    </row>
    <row r="7" ht="18.75" customHeight="1" spans="1:14">
      <c r="A7" s="58" t="s">
        <v>72</v>
      </c>
      <c r="B7" s="58">
        <v>137877.63435</v>
      </c>
      <c r="C7" s="58">
        <v>137877.63435</v>
      </c>
      <c r="D7" s="59"/>
      <c r="E7" s="58">
        <v>21493.91916</v>
      </c>
      <c r="F7" s="58">
        <v>10903.21142</v>
      </c>
      <c r="G7" s="58">
        <v>6476.22897</v>
      </c>
      <c r="H7" s="58">
        <v>100</v>
      </c>
      <c r="I7" s="58">
        <v>27882.09635</v>
      </c>
      <c r="J7" s="58">
        <v>15768.41894</v>
      </c>
      <c r="K7" s="58">
        <v>12944.45683</v>
      </c>
      <c r="L7" s="67">
        <v>16406.4669</v>
      </c>
      <c r="M7" s="58">
        <v>24198.65083</v>
      </c>
      <c r="N7" s="68"/>
    </row>
    <row r="8" ht="18.75" customHeight="1" spans="1:14">
      <c r="A8" s="58" t="s">
        <v>76</v>
      </c>
      <c r="B8" s="58">
        <v>137877.63435</v>
      </c>
      <c r="C8" s="58">
        <v>137877.63435</v>
      </c>
      <c r="D8" s="59"/>
      <c r="E8" s="58">
        <v>21493.91916</v>
      </c>
      <c r="F8" s="58">
        <v>10903.21142</v>
      </c>
      <c r="G8" s="58">
        <v>6476.22897</v>
      </c>
      <c r="H8" s="58">
        <v>100</v>
      </c>
      <c r="I8" s="58">
        <v>27882.09635</v>
      </c>
      <c r="J8" s="58">
        <v>15768.41894</v>
      </c>
      <c r="K8" s="58">
        <v>12944.45683</v>
      </c>
      <c r="L8" s="67">
        <v>16406.4669</v>
      </c>
      <c r="M8" s="58">
        <v>24198.65083</v>
      </c>
      <c r="N8" s="68"/>
    </row>
    <row r="9" ht="18.75" customHeight="1" spans="1:14">
      <c r="A9" s="58" t="s">
        <v>1612</v>
      </c>
      <c r="B9" s="58">
        <v>22475.328</v>
      </c>
      <c r="C9" s="58">
        <v>22475.328</v>
      </c>
      <c r="D9" s="60"/>
      <c r="E9" s="58">
        <v>5207.9328</v>
      </c>
      <c r="F9" s="58">
        <v>2954.6632</v>
      </c>
      <c r="G9" s="58">
        <v>1419.6616</v>
      </c>
      <c r="H9" s="58"/>
      <c r="I9" s="58">
        <v>7631.7792</v>
      </c>
      <c r="J9" s="58"/>
      <c r="K9" s="58"/>
      <c r="L9" s="67">
        <v>4761.488</v>
      </c>
      <c r="M9" s="58"/>
      <c r="N9" s="68"/>
    </row>
    <row r="10" customHeight="1" spans="1:14">
      <c r="A10" s="58" t="s">
        <v>1613</v>
      </c>
      <c r="B10" s="58">
        <v>1789.732</v>
      </c>
      <c r="C10" s="58">
        <v>1789.732</v>
      </c>
      <c r="D10" s="60"/>
      <c r="E10" s="58">
        <v>262.6836</v>
      </c>
      <c r="F10" s="58">
        <v>116.1096</v>
      </c>
      <c r="G10" s="58">
        <v>54.606</v>
      </c>
      <c r="H10" s="58"/>
      <c r="I10" s="58">
        <v>356.376</v>
      </c>
      <c r="J10" s="58">
        <v>163.6228</v>
      </c>
      <c r="K10" s="58">
        <v>245.4396</v>
      </c>
      <c r="L10" s="67">
        <v>145.4244</v>
      </c>
      <c r="M10" s="58">
        <v>432.8244</v>
      </c>
      <c r="N10" s="69"/>
    </row>
    <row r="11" customHeight="1" spans="1:14">
      <c r="A11" s="58" t="s">
        <v>1614</v>
      </c>
      <c r="B11" s="58">
        <v>2856.516</v>
      </c>
      <c r="C11" s="58">
        <v>2856.516</v>
      </c>
      <c r="D11" s="60"/>
      <c r="E11" s="58">
        <v>1505.4012</v>
      </c>
      <c r="F11" s="58">
        <v>72.2332</v>
      </c>
      <c r="G11" s="58">
        <v>154.4296</v>
      </c>
      <c r="H11" s="58"/>
      <c r="I11" s="58">
        <v>18.202</v>
      </c>
      <c r="J11" s="58">
        <v>464.8216</v>
      </c>
      <c r="K11" s="58">
        <v>199.4556</v>
      </c>
      <c r="L11" s="67">
        <v>17.6272</v>
      </c>
      <c r="M11" s="58">
        <v>406.7668</v>
      </c>
      <c r="N11" s="69"/>
    </row>
    <row r="12" customHeight="1" spans="1:14">
      <c r="A12" s="58" t="s">
        <v>1615</v>
      </c>
      <c r="B12" s="58">
        <v>17673.781</v>
      </c>
      <c r="C12" s="58">
        <v>17673.781</v>
      </c>
      <c r="D12" s="60"/>
      <c r="E12" s="58">
        <v>2410.4273</v>
      </c>
      <c r="F12" s="58">
        <v>1255.2931</v>
      </c>
      <c r="G12" s="58">
        <v>744.3695</v>
      </c>
      <c r="H12" s="58"/>
      <c r="I12" s="58">
        <v>2992.4234</v>
      </c>
      <c r="J12" s="58">
        <v>2313.2972</v>
      </c>
      <c r="K12" s="58">
        <v>1581.2415</v>
      </c>
      <c r="L12" s="67">
        <v>2184.4094</v>
      </c>
      <c r="M12" s="58">
        <v>3783.6946</v>
      </c>
      <c r="N12" s="69"/>
    </row>
    <row r="13" customHeight="1" spans="1:14">
      <c r="A13" s="58" t="s">
        <v>1616</v>
      </c>
      <c r="B13" s="58">
        <v>36943.14375</v>
      </c>
      <c r="C13" s="58">
        <v>36943.14375</v>
      </c>
      <c r="D13" s="60"/>
      <c r="E13" s="58">
        <v>2380.1625</v>
      </c>
      <c r="F13" s="58">
        <v>3006.175</v>
      </c>
      <c r="G13" s="58">
        <v>1608.7125</v>
      </c>
      <c r="H13" s="58"/>
      <c r="I13" s="58">
        <v>7707</v>
      </c>
      <c r="J13" s="58">
        <v>6252.65</v>
      </c>
      <c r="K13" s="58">
        <v>5240.1875</v>
      </c>
      <c r="L13" s="67">
        <v>3343.95</v>
      </c>
      <c r="M13" s="58">
        <v>7349</v>
      </c>
      <c r="N13" s="69"/>
    </row>
    <row r="14" customHeight="1" spans="1:14">
      <c r="A14" s="58" t="s">
        <v>1617</v>
      </c>
      <c r="B14" s="58">
        <v>7970.8</v>
      </c>
      <c r="C14" s="58">
        <v>7970.8</v>
      </c>
      <c r="D14" s="60"/>
      <c r="E14" s="58">
        <v>705.328</v>
      </c>
      <c r="F14" s="58">
        <v>398.528</v>
      </c>
      <c r="G14" s="58">
        <v>367.872</v>
      </c>
      <c r="H14" s="58"/>
      <c r="I14" s="58">
        <v>1686.08</v>
      </c>
      <c r="J14" s="58">
        <v>521.152</v>
      </c>
      <c r="K14" s="58">
        <v>858.368</v>
      </c>
      <c r="L14" s="67">
        <v>766.4</v>
      </c>
      <c r="M14" s="58">
        <v>2605.76</v>
      </c>
      <c r="N14" s="69"/>
    </row>
    <row r="15" customHeight="1" spans="1:14">
      <c r="A15" s="58" t="s">
        <v>1618</v>
      </c>
      <c r="B15" s="58">
        <v>5876.96</v>
      </c>
      <c r="C15" s="58">
        <v>5876.96</v>
      </c>
      <c r="D15" s="60"/>
      <c r="E15" s="58">
        <v>3769.1552</v>
      </c>
      <c r="F15" s="58">
        <v>99.4404</v>
      </c>
      <c r="G15" s="58">
        <v>224.7468</v>
      </c>
      <c r="H15" s="58"/>
      <c r="I15" s="58">
        <v>122.0492</v>
      </c>
      <c r="J15" s="58">
        <v>663.7024</v>
      </c>
      <c r="K15" s="58">
        <v>355.0348</v>
      </c>
      <c r="L15" s="67">
        <v>80.6636</v>
      </c>
      <c r="M15" s="58">
        <v>523.2596</v>
      </c>
      <c r="N15" s="69"/>
    </row>
    <row r="16" customHeight="1" spans="1:14">
      <c r="A16" s="58" t="s">
        <v>1619</v>
      </c>
      <c r="B16" s="58">
        <v>25572.61</v>
      </c>
      <c r="C16" s="58">
        <v>25572.61</v>
      </c>
      <c r="D16" s="60"/>
      <c r="E16" s="58">
        <v>3763.7092</v>
      </c>
      <c r="F16" s="58">
        <v>1813.6367</v>
      </c>
      <c r="G16" s="58">
        <v>842.3712</v>
      </c>
      <c r="H16" s="58"/>
      <c r="I16" s="58">
        <v>4588.1456</v>
      </c>
      <c r="J16" s="58">
        <v>3624.298</v>
      </c>
      <c r="K16" s="58">
        <v>2798.7113</v>
      </c>
      <c r="L16" s="67">
        <v>3296.948</v>
      </c>
      <c r="M16" s="58">
        <v>4465.5289</v>
      </c>
      <c r="N16" s="69"/>
    </row>
    <row r="17" customHeight="1" spans="1:14">
      <c r="A17" s="58" t="s">
        <v>1620</v>
      </c>
      <c r="B17" s="58">
        <v>1195.4</v>
      </c>
      <c r="C17" s="58">
        <v>1195.4</v>
      </c>
      <c r="D17" s="60"/>
      <c r="E17" s="58">
        <v>180.94</v>
      </c>
      <c r="F17" s="58">
        <v>82.95</v>
      </c>
      <c r="G17" s="58">
        <v>28.44</v>
      </c>
      <c r="H17" s="58"/>
      <c r="I17" s="58">
        <v>222.78</v>
      </c>
      <c r="J17" s="58">
        <v>165.9</v>
      </c>
      <c r="K17" s="58">
        <v>154.05</v>
      </c>
      <c r="L17" s="67">
        <v>146.94</v>
      </c>
      <c r="M17" s="58">
        <v>189.6</v>
      </c>
      <c r="N17" s="69"/>
    </row>
    <row r="18" customHeight="1" spans="1:14">
      <c r="A18" s="58" t="s">
        <v>1621</v>
      </c>
      <c r="B18" s="58">
        <v>3805.87</v>
      </c>
      <c r="C18" s="58">
        <v>3805.87</v>
      </c>
      <c r="D18" s="60"/>
      <c r="E18" s="58">
        <v>392.326</v>
      </c>
      <c r="F18" s="58">
        <v>219.668</v>
      </c>
      <c r="G18" s="58">
        <v>265.402</v>
      </c>
      <c r="H18" s="58"/>
      <c r="I18" s="58">
        <v>678.556</v>
      </c>
      <c r="J18" s="58">
        <v>489.682</v>
      </c>
      <c r="K18" s="58">
        <v>299.216</v>
      </c>
      <c r="L18" s="67">
        <v>535.626</v>
      </c>
      <c r="M18" s="58">
        <v>843.284</v>
      </c>
      <c r="N18" s="69"/>
    </row>
    <row r="19" customHeight="1" spans="1:14">
      <c r="A19" s="58" t="s">
        <v>1622</v>
      </c>
      <c r="B19" s="58">
        <v>3298.5</v>
      </c>
      <c r="C19" s="58">
        <v>3298.5</v>
      </c>
      <c r="D19" s="60"/>
      <c r="E19" s="58">
        <v>128.525</v>
      </c>
      <c r="F19" s="58">
        <v>118.5</v>
      </c>
      <c r="G19" s="58">
        <v>118.6</v>
      </c>
      <c r="H19" s="58"/>
      <c r="I19" s="58">
        <v>592.5</v>
      </c>
      <c r="J19" s="58">
        <v>158</v>
      </c>
      <c r="K19" s="58">
        <v>395</v>
      </c>
      <c r="L19" s="67">
        <v>395</v>
      </c>
      <c r="M19" s="58">
        <v>1382.5</v>
      </c>
      <c r="N19" s="69"/>
    </row>
    <row r="20" customHeight="1" spans="1:14">
      <c r="A20" s="58" t="s">
        <v>1623</v>
      </c>
      <c r="B20" s="58">
        <v>6437.8</v>
      </c>
      <c r="C20" s="58">
        <v>6437.8</v>
      </c>
      <c r="D20" s="60"/>
      <c r="E20" s="58">
        <v>670.64</v>
      </c>
      <c r="F20" s="58">
        <v>574.8</v>
      </c>
      <c r="G20" s="58">
        <v>536.48</v>
      </c>
      <c r="H20" s="58"/>
      <c r="I20" s="58">
        <v>862.2</v>
      </c>
      <c r="J20" s="58">
        <v>574.8</v>
      </c>
      <c r="K20" s="58">
        <v>670.6</v>
      </c>
      <c r="L20" s="67">
        <v>613.12</v>
      </c>
      <c r="M20" s="58">
        <v>1820.2</v>
      </c>
      <c r="N20" s="69"/>
    </row>
    <row r="21" customHeight="1" spans="1:14">
      <c r="A21" s="58" t="s">
        <v>1624</v>
      </c>
      <c r="B21" s="58">
        <v>700</v>
      </c>
      <c r="C21" s="58">
        <v>700</v>
      </c>
      <c r="D21" s="60"/>
      <c r="E21" s="58">
        <v>100</v>
      </c>
      <c r="F21" s="58">
        <v>80</v>
      </c>
      <c r="G21" s="58">
        <v>70</v>
      </c>
      <c r="H21" s="58">
        <v>100</v>
      </c>
      <c r="I21" s="58">
        <v>70</v>
      </c>
      <c r="J21" s="58">
        <v>70</v>
      </c>
      <c r="K21" s="58">
        <v>70</v>
      </c>
      <c r="L21" s="67">
        <v>70</v>
      </c>
      <c r="M21" s="58">
        <v>70</v>
      </c>
      <c r="N21" s="69"/>
    </row>
    <row r="22" customHeight="1" spans="1:14">
      <c r="A22" s="58" t="s">
        <v>1625</v>
      </c>
      <c r="B22" s="58">
        <v>1281.1936</v>
      </c>
      <c r="C22" s="58">
        <v>1281.1936</v>
      </c>
      <c r="D22" s="60"/>
      <c r="E22" s="58">
        <v>16.68836</v>
      </c>
      <c r="F22" s="58">
        <v>111.21422</v>
      </c>
      <c r="G22" s="58">
        <v>40.53777</v>
      </c>
      <c r="H22" s="58"/>
      <c r="I22" s="58">
        <v>354.00495</v>
      </c>
      <c r="J22" s="58">
        <v>306.49294</v>
      </c>
      <c r="K22" s="58">
        <v>77.15253</v>
      </c>
      <c r="L22" s="67">
        <v>48.8703</v>
      </c>
      <c r="M22" s="58">
        <v>326.23253</v>
      </c>
      <c r="N22" s="69"/>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7"/>
  <sheetViews>
    <sheetView topLeftCell="C76" workbookViewId="0">
      <selection activeCell="A6" sqref="A6:J97"/>
    </sheetView>
  </sheetViews>
  <sheetFormatPr defaultColWidth="9.1047619047619" defaultRowHeight="12" customHeight="1"/>
  <cols>
    <col min="1" max="1" width="33.7142857142857" style="2" customWidth="1"/>
    <col min="2" max="2" width="47.4285714285714"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34" customWidth="1"/>
    <col min="12" max="16384" width="9.1047619047619" style="34"/>
  </cols>
  <sheetData>
    <row r="1" customHeight="1" spans="10:10">
      <c r="J1" s="19"/>
    </row>
    <row r="2" ht="36" customHeight="1" spans="1:10">
      <c r="A2" s="35" t="s">
        <v>1626</v>
      </c>
      <c r="B2" s="35"/>
      <c r="C2" s="35"/>
      <c r="D2" s="35"/>
      <c r="E2" s="35"/>
      <c r="F2" s="36"/>
      <c r="G2" s="35"/>
      <c r="H2" s="36"/>
      <c r="I2" s="36"/>
      <c r="J2" s="35"/>
    </row>
    <row r="3" s="32" customFormat="1" ht="24" customHeight="1" spans="1:10">
      <c r="A3" s="37" t="s">
        <v>1</v>
      </c>
      <c r="B3" s="38"/>
      <c r="C3" s="38"/>
      <c r="D3" s="38"/>
      <c r="E3" s="38"/>
      <c r="G3" s="38"/>
      <c r="J3" s="38"/>
    </row>
    <row r="4" s="33" customFormat="1" ht="44.25" customHeight="1" spans="1:10">
      <c r="A4" s="10" t="s">
        <v>927</v>
      </c>
      <c r="B4" s="10" t="s">
        <v>928</v>
      </c>
      <c r="C4" s="10" t="s">
        <v>929</v>
      </c>
      <c r="D4" s="10" t="s">
        <v>930</v>
      </c>
      <c r="E4" s="10" t="s">
        <v>931</v>
      </c>
      <c r="F4" s="39" t="s">
        <v>932</v>
      </c>
      <c r="G4" s="10" t="s">
        <v>933</v>
      </c>
      <c r="H4" s="39" t="s">
        <v>934</v>
      </c>
      <c r="I4" s="39" t="s">
        <v>935</v>
      </c>
      <c r="J4" s="10" t="s">
        <v>936</v>
      </c>
    </row>
    <row r="5" s="33" customFormat="1" ht="14.25" customHeight="1" spans="1:10">
      <c r="A5" s="10">
        <v>1</v>
      </c>
      <c r="B5" s="10">
        <v>2</v>
      </c>
      <c r="C5" s="10">
        <v>3</v>
      </c>
      <c r="D5" s="10">
        <v>4</v>
      </c>
      <c r="E5" s="10">
        <v>5</v>
      </c>
      <c r="F5" s="39">
        <v>6</v>
      </c>
      <c r="G5" s="10">
        <v>7</v>
      </c>
      <c r="H5" s="39">
        <v>8</v>
      </c>
      <c r="I5" s="39">
        <v>9</v>
      </c>
      <c r="J5" s="10">
        <v>10</v>
      </c>
    </row>
    <row r="6" s="33" customFormat="1" customHeight="1" spans="1:10">
      <c r="A6" s="40" t="s">
        <v>76</v>
      </c>
      <c r="B6" s="40" t="s">
        <v>338</v>
      </c>
      <c r="C6" s="40" t="s">
        <v>338</v>
      </c>
      <c r="D6" s="40" t="s">
        <v>338</v>
      </c>
      <c r="E6" s="40" t="s">
        <v>338</v>
      </c>
      <c r="F6" s="41" t="s">
        <v>338</v>
      </c>
      <c r="G6" s="40" t="s">
        <v>338</v>
      </c>
      <c r="H6" s="41" t="s">
        <v>338</v>
      </c>
      <c r="I6" s="41" t="s">
        <v>338</v>
      </c>
      <c r="J6" s="40" t="s">
        <v>338</v>
      </c>
    </row>
    <row r="7" s="33" customFormat="1" ht="14" customHeight="1" spans="1:10">
      <c r="A7" s="42" t="s">
        <v>1612</v>
      </c>
      <c r="B7" s="42" t="s">
        <v>1627</v>
      </c>
      <c r="C7" s="40" t="s">
        <v>965</v>
      </c>
      <c r="D7" s="40" t="s">
        <v>966</v>
      </c>
      <c r="E7" s="40" t="s">
        <v>1018</v>
      </c>
      <c r="F7" s="41" t="s">
        <v>961</v>
      </c>
      <c r="G7" s="40" t="s">
        <v>987</v>
      </c>
      <c r="H7" s="41" t="s">
        <v>975</v>
      </c>
      <c r="I7" s="41" t="s">
        <v>945</v>
      </c>
      <c r="J7" s="40" t="s">
        <v>1628</v>
      </c>
    </row>
    <row r="8" s="33" customFormat="1" ht="14" customHeight="1" spans="1:10">
      <c r="A8" s="43"/>
      <c r="B8" s="43"/>
      <c r="C8" s="40" t="s">
        <v>952</v>
      </c>
      <c r="D8" s="40" t="s">
        <v>1010</v>
      </c>
      <c r="E8" s="40" t="s">
        <v>1252</v>
      </c>
      <c r="F8" s="41" t="s">
        <v>942</v>
      </c>
      <c r="G8" s="40" t="s">
        <v>278</v>
      </c>
      <c r="H8" s="41" t="s">
        <v>1013</v>
      </c>
      <c r="I8" s="41" t="s">
        <v>957</v>
      </c>
      <c r="J8" s="40" t="s">
        <v>1629</v>
      </c>
    </row>
    <row r="9" s="33" customFormat="1" ht="14" customHeight="1" spans="1:10">
      <c r="A9" s="43"/>
      <c r="B9" s="43"/>
      <c r="C9" s="40" t="s">
        <v>952</v>
      </c>
      <c r="D9" s="40" t="s">
        <v>1021</v>
      </c>
      <c r="E9" s="40" t="s">
        <v>1630</v>
      </c>
      <c r="F9" s="41" t="s">
        <v>942</v>
      </c>
      <c r="G9" s="40" t="s">
        <v>1631</v>
      </c>
      <c r="H9" s="41" t="s">
        <v>1204</v>
      </c>
      <c r="I9" s="41" t="s">
        <v>945</v>
      </c>
      <c r="J9" s="40" t="s">
        <v>1632</v>
      </c>
    </row>
    <row r="10" s="33" customFormat="1" ht="14" customHeight="1" spans="1:10">
      <c r="A10" s="43"/>
      <c r="B10" s="43"/>
      <c r="C10" s="40" t="s">
        <v>939</v>
      </c>
      <c r="D10" s="40" t="s">
        <v>940</v>
      </c>
      <c r="E10" s="40" t="s">
        <v>1633</v>
      </c>
      <c r="F10" s="41" t="s">
        <v>961</v>
      </c>
      <c r="G10" s="40" t="s">
        <v>1071</v>
      </c>
      <c r="H10" s="41" t="s">
        <v>975</v>
      </c>
      <c r="I10" s="41" t="s">
        <v>945</v>
      </c>
      <c r="J10" s="40" t="s">
        <v>1634</v>
      </c>
    </row>
    <row r="11" s="33" customFormat="1" ht="14" customHeight="1" spans="1:10">
      <c r="A11" s="43"/>
      <c r="B11" s="43"/>
      <c r="C11" s="40" t="s">
        <v>952</v>
      </c>
      <c r="D11" s="40" t="s">
        <v>959</v>
      </c>
      <c r="E11" s="40" t="s">
        <v>1635</v>
      </c>
      <c r="F11" s="41" t="s">
        <v>942</v>
      </c>
      <c r="G11" s="40" t="s">
        <v>974</v>
      </c>
      <c r="H11" s="41" t="s">
        <v>975</v>
      </c>
      <c r="I11" s="41" t="s">
        <v>945</v>
      </c>
      <c r="J11" s="40" t="s">
        <v>1636</v>
      </c>
    </row>
    <row r="12" s="33" customFormat="1" ht="14" customHeight="1" spans="1:10">
      <c r="A12" s="43"/>
      <c r="B12" s="43"/>
      <c r="C12" s="40" t="s">
        <v>965</v>
      </c>
      <c r="D12" s="40" t="s">
        <v>966</v>
      </c>
      <c r="E12" s="40" t="s">
        <v>1327</v>
      </c>
      <c r="F12" s="41" t="s">
        <v>961</v>
      </c>
      <c r="G12" s="40" t="s">
        <v>987</v>
      </c>
      <c r="H12" s="41" t="s">
        <v>975</v>
      </c>
      <c r="I12" s="41" t="s">
        <v>945</v>
      </c>
      <c r="J12" s="40" t="s">
        <v>1032</v>
      </c>
    </row>
    <row r="13" s="33" customFormat="1" ht="14" customHeight="1" spans="1:10">
      <c r="A13" s="43"/>
      <c r="B13" s="43"/>
      <c r="C13" s="40" t="s">
        <v>952</v>
      </c>
      <c r="D13" s="40" t="s">
        <v>953</v>
      </c>
      <c r="E13" s="40" t="s">
        <v>1637</v>
      </c>
      <c r="F13" s="41" t="s">
        <v>961</v>
      </c>
      <c r="G13" s="40" t="s">
        <v>1638</v>
      </c>
      <c r="H13" s="41" t="s">
        <v>1004</v>
      </c>
      <c r="I13" s="41" t="s">
        <v>957</v>
      </c>
      <c r="J13" s="40" t="s">
        <v>1639</v>
      </c>
    </row>
    <row r="14" ht="14" customHeight="1" spans="1:10">
      <c r="A14" s="44"/>
      <c r="B14" s="44"/>
      <c r="C14" s="40" t="s">
        <v>952</v>
      </c>
      <c r="D14" s="40" t="s">
        <v>953</v>
      </c>
      <c r="E14" s="40" t="s">
        <v>1640</v>
      </c>
      <c r="F14" s="41" t="s">
        <v>942</v>
      </c>
      <c r="G14" s="40" t="s">
        <v>280</v>
      </c>
      <c r="H14" s="41" t="s">
        <v>1048</v>
      </c>
      <c r="I14" s="41" t="s">
        <v>957</v>
      </c>
      <c r="J14" s="40" t="s">
        <v>1641</v>
      </c>
    </row>
    <row r="15" ht="14" customHeight="1" spans="1:10">
      <c r="A15" s="42" t="s">
        <v>1613</v>
      </c>
      <c r="B15" s="42" t="s">
        <v>1642</v>
      </c>
      <c r="C15" s="40" t="s">
        <v>952</v>
      </c>
      <c r="D15" s="40" t="s">
        <v>959</v>
      </c>
      <c r="E15" s="40" t="s">
        <v>1643</v>
      </c>
      <c r="F15" s="41" t="s">
        <v>942</v>
      </c>
      <c r="G15" s="40" t="s">
        <v>974</v>
      </c>
      <c r="H15" s="41" t="s">
        <v>975</v>
      </c>
      <c r="I15" s="41" t="s">
        <v>945</v>
      </c>
      <c r="J15" s="40" t="s">
        <v>1644</v>
      </c>
    </row>
    <row r="16" ht="14" customHeight="1" spans="1:10">
      <c r="A16" s="43"/>
      <c r="B16" s="43"/>
      <c r="C16" s="40" t="s">
        <v>965</v>
      </c>
      <c r="D16" s="40" t="s">
        <v>966</v>
      </c>
      <c r="E16" s="40" t="s">
        <v>1179</v>
      </c>
      <c r="F16" s="41" t="s">
        <v>961</v>
      </c>
      <c r="G16" s="40" t="s">
        <v>981</v>
      </c>
      <c r="H16" s="41" t="s">
        <v>975</v>
      </c>
      <c r="I16" s="41" t="s">
        <v>945</v>
      </c>
      <c r="J16" s="40" t="s">
        <v>1645</v>
      </c>
    </row>
    <row r="17" ht="14" customHeight="1" spans="1:10">
      <c r="A17" s="43"/>
      <c r="B17" s="43"/>
      <c r="C17" s="40" t="s">
        <v>939</v>
      </c>
      <c r="D17" s="40" t="s">
        <v>940</v>
      </c>
      <c r="E17" s="40" t="s">
        <v>997</v>
      </c>
      <c r="F17" s="41" t="s">
        <v>942</v>
      </c>
      <c r="G17" s="40" t="s">
        <v>1169</v>
      </c>
      <c r="H17" s="41" t="s">
        <v>975</v>
      </c>
      <c r="I17" s="41" t="s">
        <v>945</v>
      </c>
      <c r="J17" s="40" t="s">
        <v>1646</v>
      </c>
    </row>
    <row r="18" ht="14" customHeight="1" spans="1:10">
      <c r="A18" s="44"/>
      <c r="B18" s="44"/>
      <c r="C18" s="40" t="s">
        <v>952</v>
      </c>
      <c r="D18" s="40" t="s">
        <v>953</v>
      </c>
      <c r="E18" s="40" t="s">
        <v>1028</v>
      </c>
      <c r="F18" s="41" t="s">
        <v>942</v>
      </c>
      <c r="G18" s="40" t="s">
        <v>1647</v>
      </c>
      <c r="H18" s="41" t="s">
        <v>1004</v>
      </c>
      <c r="I18" s="41" t="s">
        <v>957</v>
      </c>
      <c r="J18" s="40" t="s">
        <v>1648</v>
      </c>
    </row>
    <row r="19" ht="14" customHeight="1" spans="1:10">
      <c r="A19" s="42" t="s">
        <v>1614</v>
      </c>
      <c r="B19" s="42" t="s">
        <v>1649</v>
      </c>
      <c r="C19" s="40" t="s">
        <v>952</v>
      </c>
      <c r="D19" s="40" t="s">
        <v>953</v>
      </c>
      <c r="E19" s="40" t="s">
        <v>1154</v>
      </c>
      <c r="F19" s="41" t="s">
        <v>942</v>
      </c>
      <c r="G19" s="40" t="s">
        <v>974</v>
      </c>
      <c r="H19" s="41" t="s">
        <v>975</v>
      </c>
      <c r="I19" s="41" t="s">
        <v>957</v>
      </c>
      <c r="J19" s="40" t="s">
        <v>1155</v>
      </c>
    </row>
    <row r="20" ht="14" customHeight="1" spans="1:10">
      <c r="A20" s="43"/>
      <c r="B20" s="43"/>
      <c r="C20" s="40" t="s">
        <v>939</v>
      </c>
      <c r="D20" s="40" t="s">
        <v>940</v>
      </c>
      <c r="E20" s="40" t="s">
        <v>1087</v>
      </c>
      <c r="F20" s="41" t="s">
        <v>961</v>
      </c>
      <c r="G20" s="40" t="s">
        <v>981</v>
      </c>
      <c r="H20" s="41" t="s">
        <v>975</v>
      </c>
      <c r="I20" s="41" t="s">
        <v>945</v>
      </c>
      <c r="J20" s="40" t="s">
        <v>1650</v>
      </c>
    </row>
    <row r="21" ht="14" customHeight="1" spans="1:10">
      <c r="A21" s="43"/>
      <c r="B21" s="43"/>
      <c r="C21" s="40" t="s">
        <v>952</v>
      </c>
      <c r="D21" s="40" t="s">
        <v>959</v>
      </c>
      <c r="E21" s="40" t="s">
        <v>1076</v>
      </c>
      <c r="F21" s="41" t="s">
        <v>961</v>
      </c>
      <c r="G21" s="40" t="s">
        <v>981</v>
      </c>
      <c r="H21" s="41" t="s">
        <v>975</v>
      </c>
      <c r="I21" s="41" t="s">
        <v>945</v>
      </c>
      <c r="J21" s="40" t="s">
        <v>1077</v>
      </c>
    </row>
    <row r="22" ht="14" customHeight="1" spans="1:10">
      <c r="A22" s="43"/>
      <c r="B22" s="43"/>
      <c r="C22" s="40" t="s">
        <v>952</v>
      </c>
      <c r="D22" s="40" t="s">
        <v>1010</v>
      </c>
      <c r="E22" s="40" t="s">
        <v>1151</v>
      </c>
      <c r="F22" s="41" t="s">
        <v>942</v>
      </c>
      <c r="G22" s="40" t="s">
        <v>974</v>
      </c>
      <c r="H22" s="41" t="s">
        <v>975</v>
      </c>
      <c r="I22" s="41" t="s">
        <v>945</v>
      </c>
      <c r="J22" s="40" t="s">
        <v>1152</v>
      </c>
    </row>
    <row r="23" ht="14" customHeight="1" spans="1:10">
      <c r="A23" s="44"/>
      <c r="B23" s="44"/>
      <c r="C23" s="40" t="s">
        <v>965</v>
      </c>
      <c r="D23" s="40" t="s">
        <v>966</v>
      </c>
      <c r="E23" s="40" t="s">
        <v>1078</v>
      </c>
      <c r="F23" s="41" t="s">
        <v>961</v>
      </c>
      <c r="G23" s="40" t="s">
        <v>987</v>
      </c>
      <c r="H23" s="41" t="s">
        <v>975</v>
      </c>
      <c r="I23" s="41" t="s">
        <v>945</v>
      </c>
      <c r="J23" s="40" t="s">
        <v>1650</v>
      </c>
    </row>
    <row r="24" ht="14" customHeight="1" spans="1:10">
      <c r="A24" s="42" t="s">
        <v>1615</v>
      </c>
      <c r="B24" s="42" t="s">
        <v>1651</v>
      </c>
      <c r="C24" s="40" t="s">
        <v>952</v>
      </c>
      <c r="D24" s="40" t="s">
        <v>953</v>
      </c>
      <c r="E24" s="40" t="s">
        <v>1002</v>
      </c>
      <c r="F24" s="41" t="s">
        <v>942</v>
      </c>
      <c r="G24" s="40" t="s">
        <v>1652</v>
      </c>
      <c r="H24" s="41" t="s">
        <v>1004</v>
      </c>
      <c r="I24" s="41" t="s">
        <v>957</v>
      </c>
      <c r="J24" s="40" t="s">
        <v>998</v>
      </c>
    </row>
    <row r="25" ht="14" customHeight="1" spans="1:10">
      <c r="A25" s="43"/>
      <c r="B25" s="43"/>
      <c r="C25" s="40" t="s">
        <v>939</v>
      </c>
      <c r="D25" s="40" t="s">
        <v>940</v>
      </c>
      <c r="E25" s="40" t="s">
        <v>1653</v>
      </c>
      <c r="F25" s="41" t="s">
        <v>942</v>
      </c>
      <c r="G25" s="40" t="s">
        <v>1071</v>
      </c>
      <c r="H25" s="41" t="s">
        <v>975</v>
      </c>
      <c r="I25" s="41" t="s">
        <v>945</v>
      </c>
      <c r="J25" s="40" t="s">
        <v>1167</v>
      </c>
    </row>
    <row r="26" ht="14" customHeight="1" spans="1:10">
      <c r="A26" s="43"/>
      <c r="B26" s="43"/>
      <c r="C26" s="40" t="s">
        <v>952</v>
      </c>
      <c r="D26" s="40" t="s">
        <v>959</v>
      </c>
      <c r="E26" s="40" t="s">
        <v>1001</v>
      </c>
      <c r="F26" s="41" t="s">
        <v>942</v>
      </c>
      <c r="G26" s="40" t="s">
        <v>974</v>
      </c>
      <c r="H26" s="41" t="s">
        <v>975</v>
      </c>
      <c r="I26" s="41" t="s">
        <v>945</v>
      </c>
      <c r="J26" s="40" t="s">
        <v>1167</v>
      </c>
    </row>
    <row r="27" ht="14" customHeight="1" spans="1:10">
      <c r="A27" s="43"/>
      <c r="B27" s="43"/>
      <c r="C27" s="40" t="s">
        <v>952</v>
      </c>
      <c r="D27" s="40" t="s">
        <v>959</v>
      </c>
      <c r="E27" s="40" t="s">
        <v>1654</v>
      </c>
      <c r="F27" s="41" t="s">
        <v>942</v>
      </c>
      <c r="G27" s="40" t="s">
        <v>974</v>
      </c>
      <c r="H27" s="41" t="s">
        <v>975</v>
      </c>
      <c r="I27" s="41" t="s">
        <v>945</v>
      </c>
      <c r="J27" s="40" t="s">
        <v>1167</v>
      </c>
    </row>
    <row r="28" ht="14" customHeight="1" spans="1:10">
      <c r="A28" s="43"/>
      <c r="B28" s="43"/>
      <c r="C28" s="40" t="s">
        <v>952</v>
      </c>
      <c r="D28" s="40" t="s">
        <v>953</v>
      </c>
      <c r="E28" s="40" t="s">
        <v>1655</v>
      </c>
      <c r="F28" s="41" t="s">
        <v>1375</v>
      </c>
      <c r="G28" s="40" t="s">
        <v>1189</v>
      </c>
      <c r="H28" s="41" t="s">
        <v>944</v>
      </c>
      <c r="I28" s="41" t="s">
        <v>957</v>
      </c>
      <c r="J28" s="40" t="s">
        <v>1656</v>
      </c>
    </row>
    <row r="29" ht="14" customHeight="1" spans="1:10">
      <c r="A29" s="43"/>
      <c r="B29" s="43"/>
      <c r="C29" s="40" t="s">
        <v>965</v>
      </c>
      <c r="D29" s="40" t="s">
        <v>966</v>
      </c>
      <c r="E29" s="40" t="s">
        <v>999</v>
      </c>
      <c r="F29" s="41" t="s">
        <v>942</v>
      </c>
      <c r="G29" s="40" t="s">
        <v>1000</v>
      </c>
      <c r="H29" s="41" t="s">
        <v>975</v>
      </c>
      <c r="I29" s="41" t="s">
        <v>945</v>
      </c>
      <c r="J29" s="40" t="s">
        <v>1645</v>
      </c>
    </row>
    <row r="30" ht="14" customHeight="1" spans="1:10">
      <c r="A30" s="43"/>
      <c r="B30" s="43"/>
      <c r="C30" s="40" t="s">
        <v>939</v>
      </c>
      <c r="D30" s="40" t="s">
        <v>940</v>
      </c>
      <c r="E30" s="40" t="s">
        <v>1657</v>
      </c>
      <c r="F30" s="41" t="s">
        <v>942</v>
      </c>
      <c r="G30" s="40" t="s">
        <v>1652</v>
      </c>
      <c r="H30" s="41" t="s">
        <v>975</v>
      </c>
      <c r="I30" s="41" t="s">
        <v>957</v>
      </c>
      <c r="J30" s="40" t="s">
        <v>998</v>
      </c>
    </row>
    <row r="31" ht="14" customHeight="1" spans="1:10">
      <c r="A31" s="44"/>
      <c r="B31" s="44"/>
      <c r="C31" s="40" t="s">
        <v>952</v>
      </c>
      <c r="D31" s="40" t="s">
        <v>959</v>
      </c>
      <c r="E31" s="40" t="s">
        <v>1658</v>
      </c>
      <c r="F31" s="41" t="s">
        <v>961</v>
      </c>
      <c r="G31" s="40" t="s">
        <v>981</v>
      </c>
      <c r="H31" s="41" t="s">
        <v>975</v>
      </c>
      <c r="I31" s="41" t="s">
        <v>945</v>
      </c>
      <c r="J31" s="40" t="s">
        <v>1167</v>
      </c>
    </row>
    <row r="32" ht="14" customHeight="1" spans="1:10">
      <c r="A32" s="42" t="s">
        <v>1616</v>
      </c>
      <c r="B32" s="42" t="s">
        <v>1248</v>
      </c>
      <c r="C32" s="40" t="s">
        <v>952</v>
      </c>
      <c r="D32" s="40" t="s">
        <v>1010</v>
      </c>
      <c r="E32" s="40" t="s">
        <v>1252</v>
      </c>
      <c r="F32" s="41" t="s">
        <v>949</v>
      </c>
      <c r="G32" s="40" t="s">
        <v>1251</v>
      </c>
      <c r="H32" s="41" t="s">
        <v>1013</v>
      </c>
      <c r="I32" s="41" t="s">
        <v>957</v>
      </c>
      <c r="J32" s="40" t="s">
        <v>1253</v>
      </c>
    </row>
    <row r="33" ht="14" customHeight="1" spans="1:10">
      <c r="A33" s="43"/>
      <c r="B33" s="43"/>
      <c r="C33" s="40" t="s">
        <v>939</v>
      </c>
      <c r="D33" s="40" t="s">
        <v>940</v>
      </c>
      <c r="E33" s="40" t="s">
        <v>1017</v>
      </c>
      <c r="F33" s="41" t="s">
        <v>942</v>
      </c>
      <c r="G33" s="40" t="s">
        <v>1659</v>
      </c>
      <c r="H33" s="41" t="s">
        <v>975</v>
      </c>
      <c r="I33" s="41" t="s">
        <v>945</v>
      </c>
      <c r="J33" s="40" t="s">
        <v>1660</v>
      </c>
    </row>
    <row r="34" ht="14" customHeight="1" spans="1:10">
      <c r="A34" s="43"/>
      <c r="B34" s="43"/>
      <c r="C34" s="40" t="s">
        <v>965</v>
      </c>
      <c r="D34" s="40" t="s">
        <v>966</v>
      </c>
      <c r="E34" s="40" t="s">
        <v>1661</v>
      </c>
      <c r="F34" s="41" t="s">
        <v>961</v>
      </c>
      <c r="G34" s="40" t="s">
        <v>981</v>
      </c>
      <c r="H34" s="41" t="s">
        <v>975</v>
      </c>
      <c r="I34" s="41" t="s">
        <v>957</v>
      </c>
      <c r="J34" s="40" t="s">
        <v>1660</v>
      </c>
    </row>
    <row r="35" ht="14" customHeight="1" spans="1:10">
      <c r="A35" s="43"/>
      <c r="B35" s="43"/>
      <c r="C35" s="40" t="s">
        <v>939</v>
      </c>
      <c r="D35" s="40" t="s">
        <v>940</v>
      </c>
      <c r="E35" s="40" t="s">
        <v>1254</v>
      </c>
      <c r="F35" s="41" t="s">
        <v>961</v>
      </c>
      <c r="G35" s="40" t="s">
        <v>993</v>
      </c>
      <c r="H35" s="41" t="s">
        <v>975</v>
      </c>
      <c r="I35" s="41" t="s">
        <v>945</v>
      </c>
      <c r="J35" s="40" t="s">
        <v>1255</v>
      </c>
    </row>
    <row r="36" ht="14" customHeight="1" spans="1:10">
      <c r="A36" s="43"/>
      <c r="B36" s="43"/>
      <c r="C36" s="40" t="s">
        <v>952</v>
      </c>
      <c r="D36" s="40" t="s">
        <v>953</v>
      </c>
      <c r="E36" s="40" t="s">
        <v>1258</v>
      </c>
      <c r="F36" s="41" t="s">
        <v>961</v>
      </c>
      <c r="G36" s="40" t="s">
        <v>1662</v>
      </c>
      <c r="H36" s="41" t="s">
        <v>1004</v>
      </c>
      <c r="I36" s="41" t="s">
        <v>957</v>
      </c>
      <c r="J36" s="40" t="s">
        <v>1660</v>
      </c>
    </row>
    <row r="37" ht="14" customHeight="1" spans="1:10">
      <c r="A37" s="43"/>
      <c r="B37" s="43"/>
      <c r="C37" s="40" t="s">
        <v>952</v>
      </c>
      <c r="D37" s="40" t="s">
        <v>959</v>
      </c>
      <c r="E37" s="40" t="s">
        <v>1256</v>
      </c>
      <c r="F37" s="41" t="s">
        <v>961</v>
      </c>
      <c r="G37" s="40" t="s">
        <v>981</v>
      </c>
      <c r="H37" s="41" t="s">
        <v>975</v>
      </c>
      <c r="I37" s="41" t="s">
        <v>945</v>
      </c>
      <c r="J37" s="40" t="s">
        <v>1257</v>
      </c>
    </row>
    <row r="38" ht="14" customHeight="1" spans="1:10">
      <c r="A38" s="44"/>
      <c r="B38" s="44"/>
      <c r="C38" s="40" t="s">
        <v>939</v>
      </c>
      <c r="D38" s="40" t="s">
        <v>972</v>
      </c>
      <c r="E38" s="40" t="s">
        <v>1250</v>
      </c>
      <c r="F38" s="41" t="s">
        <v>942</v>
      </c>
      <c r="G38" s="40" t="s">
        <v>1251</v>
      </c>
      <c r="H38" s="41" t="s">
        <v>1013</v>
      </c>
      <c r="I38" s="41" t="s">
        <v>957</v>
      </c>
      <c r="J38" s="40" t="s">
        <v>1660</v>
      </c>
    </row>
    <row r="39" ht="14" customHeight="1" spans="1:10">
      <c r="A39" s="42" t="s">
        <v>1617</v>
      </c>
      <c r="B39" s="42" t="s">
        <v>1663</v>
      </c>
      <c r="C39" s="40" t="s">
        <v>939</v>
      </c>
      <c r="D39" s="40" t="s">
        <v>940</v>
      </c>
      <c r="E39" s="40" t="s">
        <v>1017</v>
      </c>
      <c r="F39" s="41" t="s">
        <v>942</v>
      </c>
      <c r="G39" s="40" t="s">
        <v>974</v>
      </c>
      <c r="H39" s="41" t="s">
        <v>975</v>
      </c>
      <c r="I39" s="41" t="s">
        <v>945</v>
      </c>
      <c r="J39" s="40" t="s">
        <v>1664</v>
      </c>
    </row>
    <row r="40" ht="14" customHeight="1" spans="1:10">
      <c r="A40" s="43"/>
      <c r="B40" s="43"/>
      <c r="C40" s="40" t="s">
        <v>952</v>
      </c>
      <c r="D40" s="40" t="s">
        <v>1021</v>
      </c>
      <c r="E40" s="40" t="s">
        <v>1665</v>
      </c>
      <c r="F40" s="41" t="s">
        <v>942</v>
      </c>
      <c r="G40" s="40" t="s">
        <v>974</v>
      </c>
      <c r="H40" s="41" t="s">
        <v>975</v>
      </c>
      <c r="I40" s="41" t="s">
        <v>957</v>
      </c>
      <c r="J40" s="40" t="s">
        <v>1666</v>
      </c>
    </row>
    <row r="41" ht="14" customHeight="1" spans="1:10">
      <c r="A41" s="43"/>
      <c r="B41" s="43"/>
      <c r="C41" s="40" t="s">
        <v>965</v>
      </c>
      <c r="D41" s="40" t="s">
        <v>966</v>
      </c>
      <c r="E41" s="40" t="s">
        <v>1078</v>
      </c>
      <c r="F41" s="41" t="s">
        <v>961</v>
      </c>
      <c r="G41" s="40" t="s">
        <v>981</v>
      </c>
      <c r="H41" s="41" t="s">
        <v>975</v>
      </c>
      <c r="I41" s="41" t="s">
        <v>945</v>
      </c>
      <c r="J41" s="40" t="s">
        <v>1664</v>
      </c>
    </row>
    <row r="42" ht="14" customHeight="1" spans="1:10">
      <c r="A42" s="43"/>
      <c r="B42" s="43"/>
      <c r="C42" s="40" t="s">
        <v>952</v>
      </c>
      <c r="D42" s="40" t="s">
        <v>1010</v>
      </c>
      <c r="E42" s="40" t="s">
        <v>1252</v>
      </c>
      <c r="F42" s="41" t="s">
        <v>961</v>
      </c>
      <c r="G42" s="40" t="s">
        <v>1667</v>
      </c>
      <c r="H42" s="41" t="s">
        <v>1519</v>
      </c>
      <c r="I42" s="41" t="s">
        <v>957</v>
      </c>
      <c r="J42" s="40" t="s">
        <v>1668</v>
      </c>
    </row>
    <row r="43" ht="14" customHeight="1" spans="1:10">
      <c r="A43" s="43"/>
      <c r="B43" s="43"/>
      <c r="C43" s="40" t="s">
        <v>939</v>
      </c>
      <c r="D43" s="40" t="s">
        <v>940</v>
      </c>
      <c r="E43" s="40" t="s">
        <v>1669</v>
      </c>
      <c r="F43" s="41" t="s">
        <v>961</v>
      </c>
      <c r="G43" s="40" t="s">
        <v>993</v>
      </c>
      <c r="H43" s="41" t="s">
        <v>975</v>
      </c>
      <c r="I43" s="41" t="s">
        <v>945</v>
      </c>
      <c r="J43" s="40" t="s">
        <v>1670</v>
      </c>
    </row>
    <row r="44" ht="14" customHeight="1" spans="1:10">
      <c r="A44" s="43"/>
      <c r="B44" s="43"/>
      <c r="C44" s="40" t="s">
        <v>952</v>
      </c>
      <c r="D44" s="40" t="s">
        <v>959</v>
      </c>
      <c r="E44" s="40" t="s">
        <v>1671</v>
      </c>
      <c r="F44" s="41" t="s">
        <v>942</v>
      </c>
      <c r="G44" s="40" t="s">
        <v>974</v>
      </c>
      <c r="H44" s="41" t="s">
        <v>975</v>
      </c>
      <c r="I44" s="41" t="s">
        <v>957</v>
      </c>
      <c r="J44" s="40" t="s">
        <v>1672</v>
      </c>
    </row>
    <row r="45" ht="14" customHeight="1" spans="1:10">
      <c r="A45" s="43"/>
      <c r="B45" s="43"/>
      <c r="C45" s="40" t="s">
        <v>952</v>
      </c>
      <c r="D45" s="40" t="s">
        <v>953</v>
      </c>
      <c r="E45" s="40" t="s">
        <v>1673</v>
      </c>
      <c r="F45" s="41" t="s">
        <v>961</v>
      </c>
      <c r="G45" s="40" t="s">
        <v>1674</v>
      </c>
      <c r="H45" s="41" t="s">
        <v>1004</v>
      </c>
      <c r="I45" s="41" t="s">
        <v>957</v>
      </c>
      <c r="J45" s="40" t="s">
        <v>1675</v>
      </c>
    </row>
    <row r="46" ht="14" customHeight="1" spans="1:10">
      <c r="A46" s="44"/>
      <c r="B46" s="44"/>
      <c r="C46" s="40" t="s">
        <v>952</v>
      </c>
      <c r="D46" s="40" t="s">
        <v>953</v>
      </c>
      <c r="E46" s="40" t="s">
        <v>1035</v>
      </c>
      <c r="F46" s="41" t="s">
        <v>961</v>
      </c>
      <c r="G46" s="40" t="s">
        <v>1674</v>
      </c>
      <c r="H46" s="41" t="s">
        <v>1004</v>
      </c>
      <c r="I46" s="41" t="s">
        <v>957</v>
      </c>
      <c r="J46" s="40" t="s">
        <v>1676</v>
      </c>
    </row>
    <row r="47" ht="14" customHeight="1" spans="1:10">
      <c r="A47" s="42" t="s">
        <v>1618</v>
      </c>
      <c r="B47" s="42" t="s">
        <v>1677</v>
      </c>
      <c r="C47" s="40" t="s">
        <v>952</v>
      </c>
      <c r="D47" s="40" t="s">
        <v>959</v>
      </c>
      <c r="E47" s="40" t="s">
        <v>1076</v>
      </c>
      <c r="F47" s="41" t="s">
        <v>961</v>
      </c>
      <c r="G47" s="40" t="s">
        <v>981</v>
      </c>
      <c r="H47" s="41" t="s">
        <v>975</v>
      </c>
      <c r="I47" s="41" t="s">
        <v>945</v>
      </c>
      <c r="J47" s="40" t="s">
        <v>1077</v>
      </c>
    </row>
    <row r="48" ht="14" customHeight="1" spans="1:10">
      <c r="A48" s="43"/>
      <c r="B48" s="43"/>
      <c r="C48" s="40" t="s">
        <v>939</v>
      </c>
      <c r="D48" s="40" t="s">
        <v>940</v>
      </c>
      <c r="E48" s="40" t="s">
        <v>1087</v>
      </c>
      <c r="F48" s="41" t="s">
        <v>961</v>
      </c>
      <c r="G48" s="40" t="s">
        <v>981</v>
      </c>
      <c r="H48" s="41" t="s">
        <v>975</v>
      </c>
      <c r="I48" s="41" t="s">
        <v>945</v>
      </c>
      <c r="J48" s="40" t="s">
        <v>1678</v>
      </c>
    </row>
    <row r="49" ht="14" customHeight="1" spans="1:10">
      <c r="A49" s="43"/>
      <c r="B49" s="43"/>
      <c r="C49" s="40" t="s">
        <v>952</v>
      </c>
      <c r="D49" s="40" t="s">
        <v>953</v>
      </c>
      <c r="E49" s="40" t="s">
        <v>1085</v>
      </c>
      <c r="F49" s="41" t="s">
        <v>942</v>
      </c>
      <c r="G49" s="40" t="s">
        <v>974</v>
      </c>
      <c r="H49" s="41" t="s">
        <v>975</v>
      </c>
      <c r="I49" s="41" t="s">
        <v>957</v>
      </c>
      <c r="J49" s="40" t="s">
        <v>1086</v>
      </c>
    </row>
    <row r="50" ht="14" customHeight="1" spans="1:10">
      <c r="A50" s="43"/>
      <c r="B50" s="43"/>
      <c r="C50" s="40" t="s">
        <v>952</v>
      </c>
      <c r="D50" s="40" t="s">
        <v>1010</v>
      </c>
      <c r="E50" s="40" t="s">
        <v>1082</v>
      </c>
      <c r="F50" s="41" t="s">
        <v>942</v>
      </c>
      <c r="G50" s="40" t="s">
        <v>1679</v>
      </c>
      <c r="H50" s="41" t="s">
        <v>1013</v>
      </c>
      <c r="I50" s="41" t="s">
        <v>957</v>
      </c>
      <c r="J50" s="40" t="s">
        <v>1084</v>
      </c>
    </row>
    <row r="51" ht="14" customHeight="1" spans="1:10">
      <c r="A51" s="43"/>
      <c r="B51" s="43"/>
      <c r="C51" s="40" t="s">
        <v>965</v>
      </c>
      <c r="D51" s="40" t="s">
        <v>966</v>
      </c>
      <c r="E51" s="40" t="s">
        <v>1078</v>
      </c>
      <c r="F51" s="41" t="s">
        <v>961</v>
      </c>
      <c r="G51" s="40" t="s">
        <v>987</v>
      </c>
      <c r="H51" s="41" t="s">
        <v>975</v>
      </c>
      <c r="I51" s="41" t="s">
        <v>945</v>
      </c>
      <c r="J51" s="40" t="s">
        <v>1678</v>
      </c>
    </row>
    <row r="52" ht="14" customHeight="1" spans="1:10">
      <c r="A52" s="44"/>
      <c r="B52" s="44"/>
      <c r="C52" s="40" t="s">
        <v>952</v>
      </c>
      <c r="D52" s="40" t="s">
        <v>1010</v>
      </c>
      <c r="E52" s="40" t="s">
        <v>1080</v>
      </c>
      <c r="F52" s="41" t="s">
        <v>942</v>
      </c>
      <c r="G52" s="40" t="s">
        <v>974</v>
      </c>
      <c r="H52" s="41" t="s">
        <v>975</v>
      </c>
      <c r="I52" s="41" t="s">
        <v>945</v>
      </c>
      <c r="J52" s="40" t="s">
        <v>1081</v>
      </c>
    </row>
    <row r="53" ht="14" customHeight="1" spans="1:10">
      <c r="A53" s="42" t="s">
        <v>1619</v>
      </c>
      <c r="B53" s="42" t="s">
        <v>1680</v>
      </c>
      <c r="C53" s="40" t="s">
        <v>952</v>
      </c>
      <c r="D53" s="40" t="s">
        <v>959</v>
      </c>
      <c r="E53" s="40" t="s">
        <v>1168</v>
      </c>
      <c r="F53" s="41" t="s">
        <v>942</v>
      </c>
      <c r="G53" s="40" t="s">
        <v>974</v>
      </c>
      <c r="H53" s="41" t="s">
        <v>975</v>
      </c>
      <c r="I53" s="41" t="s">
        <v>945</v>
      </c>
      <c r="J53" s="40" t="s">
        <v>1173</v>
      </c>
    </row>
    <row r="54" ht="14" customHeight="1" spans="1:10">
      <c r="A54" s="43"/>
      <c r="B54" s="43"/>
      <c r="C54" s="40" t="s">
        <v>965</v>
      </c>
      <c r="D54" s="40" t="s">
        <v>966</v>
      </c>
      <c r="E54" s="40" t="s">
        <v>999</v>
      </c>
      <c r="F54" s="41" t="s">
        <v>961</v>
      </c>
      <c r="G54" s="40" t="s">
        <v>1000</v>
      </c>
      <c r="H54" s="41" t="s">
        <v>975</v>
      </c>
      <c r="I54" s="41" t="s">
        <v>945</v>
      </c>
      <c r="J54" s="40" t="s">
        <v>1645</v>
      </c>
    </row>
    <row r="55" ht="14" customHeight="1" spans="1:10">
      <c r="A55" s="43"/>
      <c r="B55" s="43"/>
      <c r="C55" s="40" t="s">
        <v>952</v>
      </c>
      <c r="D55" s="40" t="s">
        <v>953</v>
      </c>
      <c r="E55" s="40" t="s">
        <v>1171</v>
      </c>
      <c r="F55" s="41" t="s">
        <v>942</v>
      </c>
      <c r="G55" s="40" t="s">
        <v>1681</v>
      </c>
      <c r="H55" s="41" t="s">
        <v>1004</v>
      </c>
      <c r="I55" s="41" t="s">
        <v>957</v>
      </c>
      <c r="J55" s="40" t="s">
        <v>1173</v>
      </c>
    </row>
    <row r="56" ht="14" customHeight="1" spans="1:10">
      <c r="A56" s="44"/>
      <c r="B56" s="44"/>
      <c r="C56" s="40" t="s">
        <v>939</v>
      </c>
      <c r="D56" s="40" t="s">
        <v>940</v>
      </c>
      <c r="E56" s="40" t="s">
        <v>997</v>
      </c>
      <c r="F56" s="41" t="s">
        <v>942</v>
      </c>
      <c r="G56" s="40" t="s">
        <v>974</v>
      </c>
      <c r="H56" s="41" t="s">
        <v>975</v>
      </c>
      <c r="I56" s="41" t="s">
        <v>945</v>
      </c>
      <c r="J56" s="40" t="s">
        <v>1173</v>
      </c>
    </row>
    <row r="57" ht="14" customHeight="1" spans="1:10">
      <c r="A57" s="42" t="s">
        <v>1620</v>
      </c>
      <c r="B57" s="42" t="s">
        <v>1682</v>
      </c>
      <c r="C57" s="40" t="s">
        <v>952</v>
      </c>
      <c r="D57" s="40" t="s">
        <v>953</v>
      </c>
      <c r="E57" s="40" t="s">
        <v>1015</v>
      </c>
      <c r="F57" s="41" t="s">
        <v>961</v>
      </c>
      <c r="G57" s="40" t="s">
        <v>1683</v>
      </c>
      <c r="H57" s="41" t="s">
        <v>1004</v>
      </c>
      <c r="I57" s="41" t="s">
        <v>957</v>
      </c>
      <c r="J57" s="40" t="s">
        <v>1684</v>
      </c>
    </row>
    <row r="58" ht="14" customHeight="1" spans="1:10">
      <c r="A58" s="43"/>
      <c r="B58" s="43"/>
      <c r="C58" s="40" t="s">
        <v>952</v>
      </c>
      <c r="D58" s="40" t="s">
        <v>1021</v>
      </c>
      <c r="E58" s="40" t="s">
        <v>1022</v>
      </c>
      <c r="F58" s="41" t="s">
        <v>961</v>
      </c>
      <c r="G58" s="40" t="s">
        <v>993</v>
      </c>
      <c r="H58" s="41" t="s">
        <v>975</v>
      </c>
      <c r="I58" s="41" t="s">
        <v>945</v>
      </c>
      <c r="J58" s="40" t="s">
        <v>1023</v>
      </c>
    </row>
    <row r="59" ht="14" customHeight="1" spans="1:10">
      <c r="A59" s="43"/>
      <c r="B59" s="43"/>
      <c r="C59" s="40" t="s">
        <v>939</v>
      </c>
      <c r="D59" s="40" t="s">
        <v>940</v>
      </c>
      <c r="E59" s="40" t="s">
        <v>1685</v>
      </c>
      <c r="F59" s="41" t="s">
        <v>942</v>
      </c>
      <c r="G59" s="40" t="s">
        <v>974</v>
      </c>
      <c r="H59" s="41" t="s">
        <v>975</v>
      </c>
      <c r="I59" s="41" t="s">
        <v>945</v>
      </c>
      <c r="J59" s="40" t="s">
        <v>1684</v>
      </c>
    </row>
    <row r="60" ht="14" customHeight="1" spans="1:10">
      <c r="A60" s="43"/>
      <c r="B60" s="43"/>
      <c r="C60" s="40" t="s">
        <v>952</v>
      </c>
      <c r="D60" s="40" t="s">
        <v>1010</v>
      </c>
      <c r="E60" s="40" t="s">
        <v>1011</v>
      </c>
      <c r="F60" s="41" t="s">
        <v>942</v>
      </c>
      <c r="G60" s="40" t="s">
        <v>1012</v>
      </c>
      <c r="H60" s="41" t="s">
        <v>1519</v>
      </c>
      <c r="I60" s="41" t="s">
        <v>957</v>
      </c>
      <c r="J60" s="40" t="s">
        <v>1014</v>
      </c>
    </row>
    <row r="61" ht="14" customHeight="1" spans="1:10">
      <c r="A61" s="43"/>
      <c r="B61" s="43"/>
      <c r="C61" s="40" t="s">
        <v>939</v>
      </c>
      <c r="D61" s="40" t="s">
        <v>1007</v>
      </c>
      <c r="E61" s="40" t="s">
        <v>1008</v>
      </c>
      <c r="F61" s="41" t="s">
        <v>961</v>
      </c>
      <c r="G61" s="40" t="s">
        <v>289</v>
      </c>
      <c r="H61" s="41" t="s">
        <v>975</v>
      </c>
      <c r="I61" s="41" t="s">
        <v>945</v>
      </c>
      <c r="J61" s="40" t="s">
        <v>1009</v>
      </c>
    </row>
    <row r="62" ht="14" customHeight="1" spans="1:10">
      <c r="A62" s="43"/>
      <c r="B62" s="43"/>
      <c r="C62" s="40" t="s">
        <v>965</v>
      </c>
      <c r="D62" s="40" t="s">
        <v>966</v>
      </c>
      <c r="E62" s="40" t="s">
        <v>1686</v>
      </c>
      <c r="F62" s="41" t="s">
        <v>961</v>
      </c>
      <c r="G62" s="40" t="s">
        <v>981</v>
      </c>
      <c r="H62" s="41" t="s">
        <v>975</v>
      </c>
      <c r="I62" s="41" t="s">
        <v>945</v>
      </c>
      <c r="J62" s="40" t="s">
        <v>1016</v>
      </c>
    </row>
    <row r="63" ht="14" customHeight="1" spans="1:10">
      <c r="A63" s="44"/>
      <c r="B63" s="44"/>
      <c r="C63" s="40" t="s">
        <v>952</v>
      </c>
      <c r="D63" s="40" t="s">
        <v>959</v>
      </c>
      <c r="E63" s="40" t="s">
        <v>1019</v>
      </c>
      <c r="F63" s="41" t="s">
        <v>942</v>
      </c>
      <c r="G63" s="40" t="s">
        <v>974</v>
      </c>
      <c r="H63" s="41" t="s">
        <v>975</v>
      </c>
      <c r="I63" s="41" t="s">
        <v>945</v>
      </c>
      <c r="J63" s="40" t="s">
        <v>1020</v>
      </c>
    </row>
    <row r="64" ht="14" customHeight="1" spans="1:10">
      <c r="A64" s="42" t="s">
        <v>1621</v>
      </c>
      <c r="B64" s="42" t="s">
        <v>1687</v>
      </c>
      <c r="C64" s="40" t="s">
        <v>952</v>
      </c>
      <c r="D64" s="40" t="s">
        <v>953</v>
      </c>
      <c r="E64" s="40" t="s">
        <v>1688</v>
      </c>
      <c r="F64" s="41" t="s">
        <v>961</v>
      </c>
      <c r="G64" s="40" t="s">
        <v>1689</v>
      </c>
      <c r="H64" s="41" t="s">
        <v>1004</v>
      </c>
      <c r="I64" s="41" t="s">
        <v>957</v>
      </c>
      <c r="J64" s="40" t="s">
        <v>1690</v>
      </c>
    </row>
    <row r="65" ht="14" customHeight="1" spans="1:10">
      <c r="A65" s="43"/>
      <c r="B65" s="43"/>
      <c r="C65" s="40" t="s">
        <v>939</v>
      </c>
      <c r="D65" s="40" t="s">
        <v>940</v>
      </c>
      <c r="E65" s="40" t="s">
        <v>1691</v>
      </c>
      <c r="F65" s="41" t="s">
        <v>1379</v>
      </c>
      <c r="G65" s="40" t="s">
        <v>277</v>
      </c>
      <c r="H65" s="41" t="s">
        <v>975</v>
      </c>
      <c r="I65" s="41" t="s">
        <v>945</v>
      </c>
      <c r="J65" s="40" t="s">
        <v>1690</v>
      </c>
    </row>
    <row r="66" ht="14" customHeight="1" spans="1:10">
      <c r="A66" s="43"/>
      <c r="B66" s="43"/>
      <c r="C66" s="40" t="s">
        <v>965</v>
      </c>
      <c r="D66" s="40" t="s">
        <v>966</v>
      </c>
      <c r="E66" s="40" t="s">
        <v>1692</v>
      </c>
      <c r="F66" s="41" t="s">
        <v>961</v>
      </c>
      <c r="G66" s="40" t="s">
        <v>987</v>
      </c>
      <c r="H66" s="41" t="s">
        <v>975</v>
      </c>
      <c r="I66" s="41" t="s">
        <v>945</v>
      </c>
      <c r="J66" s="40" t="s">
        <v>1690</v>
      </c>
    </row>
    <row r="67" ht="14" customHeight="1" spans="1:10">
      <c r="A67" s="43"/>
      <c r="B67" s="43"/>
      <c r="C67" s="40" t="s">
        <v>952</v>
      </c>
      <c r="D67" s="40" t="s">
        <v>1010</v>
      </c>
      <c r="E67" s="40" t="s">
        <v>1693</v>
      </c>
      <c r="F67" s="41" t="s">
        <v>942</v>
      </c>
      <c r="G67" s="40" t="s">
        <v>1694</v>
      </c>
      <c r="H67" s="41" t="s">
        <v>1519</v>
      </c>
      <c r="I67" s="41" t="s">
        <v>957</v>
      </c>
      <c r="J67" s="40" t="s">
        <v>1695</v>
      </c>
    </row>
    <row r="68" ht="14" customHeight="1" spans="1:10">
      <c r="A68" s="44"/>
      <c r="B68" s="44"/>
      <c r="C68" s="40" t="s">
        <v>952</v>
      </c>
      <c r="D68" s="40" t="s">
        <v>959</v>
      </c>
      <c r="E68" s="40" t="s">
        <v>1696</v>
      </c>
      <c r="F68" s="41" t="s">
        <v>961</v>
      </c>
      <c r="G68" s="40" t="s">
        <v>1697</v>
      </c>
      <c r="H68" s="41" t="s">
        <v>975</v>
      </c>
      <c r="I68" s="41" t="s">
        <v>957</v>
      </c>
      <c r="J68" s="40" t="s">
        <v>1695</v>
      </c>
    </row>
    <row r="69" ht="14" customHeight="1" spans="1:10">
      <c r="A69" s="42" t="s">
        <v>1622</v>
      </c>
      <c r="B69" s="42" t="s">
        <v>1698</v>
      </c>
      <c r="C69" s="40" t="s">
        <v>952</v>
      </c>
      <c r="D69" s="40" t="s">
        <v>1021</v>
      </c>
      <c r="E69" s="40" t="s">
        <v>1699</v>
      </c>
      <c r="F69" s="41" t="s">
        <v>961</v>
      </c>
      <c r="G69" s="40" t="s">
        <v>1071</v>
      </c>
      <c r="H69" s="41" t="s">
        <v>975</v>
      </c>
      <c r="I69" s="41" t="s">
        <v>945</v>
      </c>
      <c r="J69" s="40" t="s">
        <v>1700</v>
      </c>
    </row>
    <row r="70" ht="14" customHeight="1" spans="1:10">
      <c r="A70" s="43"/>
      <c r="B70" s="43"/>
      <c r="C70" s="40" t="s">
        <v>952</v>
      </c>
      <c r="D70" s="40" t="s">
        <v>959</v>
      </c>
      <c r="E70" s="40" t="s">
        <v>1701</v>
      </c>
      <c r="F70" s="41" t="s">
        <v>942</v>
      </c>
      <c r="G70" s="40" t="s">
        <v>974</v>
      </c>
      <c r="H70" s="41" t="s">
        <v>975</v>
      </c>
      <c r="I70" s="41" t="s">
        <v>945</v>
      </c>
      <c r="J70" s="40" t="s">
        <v>1702</v>
      </c>
    </row>
    <row r="71" ht="14" customHeight="1" spans="1:10">
      <c r="A71" s="43"/>
      <c r="B71" s="43"/>
      <c r="C71" s="40" t="s">
        <v>965</v>
      </c>
      <c r="D71" s="40" t="s">
        <v>966</v>
      </c>
      <c r="E71" s="40" t="s">
        <v>1038</v>
      </c>
      <c r="F71" s="41" t="s">
        <v>961</v>
      </c>
      <c r="G71" s="40" t="s">
        <v>981</v>
      </c>
      <c r="H71" s="41" t="s">
        <v>975</v>
      </c>
      <c r="I71" s="41" t="s">
        <v>945</v>
      </c>
      <c r="J71" s="40" t="s">
        <v>1703</v>
      </c>
    </row>
    <row r="72" ht="14" customHeight="1" spans="1:10">
      <c r="A72" s="43"/>
      <c r="B72" s="43"/>
      <c r="C72" s="40" t="s">
        <v>952</v>
      </c>
      <c r="D72" s="40" t="s">
        <v>953</v>
      </c>
      <c r="E72" s="40" t="s">
        <v>1704</v>
      </c>
      <c r="F72" s="41" t="s">
        <v>961</v>
      </c>
      <c r="G72" s="40" t="s">
        <v>1674</v>
      </c>
      <c r="H72" s="41" t="s">
        <v>1004</v>
      </c>
      <c r="I72" s="41" t="s">
        <v>957</v>
      </c>
      <c r="J72" s="40" t="s">
        <v>1702</v>
      </c>
    </row>
    <row r="73" ht="14" customHeight="1" spans="1:10">
      <c r="A73" s="43"/>
      <c r="B73" s="43"/>
      <c r="C73" s="40" t="s">
        <v>939</v>
      </c>
      <c r="D73" s="40" t="s">
        <v>940</v>
      </c>
      <c r="E73" s="40" t="s">
        <v>1669</v>
      </c>
      <c r="F73" s="41" t="s">
        <v>961</v>
      </c>
      <c r="G73" s="40" t="s">
        <v>993</v>
      </c>
      <c r="H73" s="41" t="s">
        <v>975</v>
      </c>
      <c r="I73" s="41" t="s">
        <v>945</v>
      </c>
      <c r="J73" s="40" t="s">
        <v>1670</v>
      </c>
    </row>
    <row r="74" ht="14" customHeight="1" spans="1:10">
      <c r="A74" s="43"/>
      <c r="B74" s="43"/>
      <c r="C74" s="40" t="s">
        <v>952</v>
      </c>
      <c r="D74" s="40" t="s">
        <v>1010</v>
      </c>
      <c r="E74" s="40" t="s">
        <v>1705</v>
      </c>
      <c r="F74" s="41" t="s">
        <v>942</v>
      </c>
      <c r="G74" s="40" t="s">
        <v>1040</v>
      </c>
      <c r="H74" s="41" t="s">
        <v>1041</v>
      </c>
      <c r="I74" s="41" t="s">
        <v>957</v>
      </c>
      <c r="J74" s="40" t="s">
        <v>1703</v>
      </c>
    </row>
    <row r="75" ht="14" customHeight="1" spans="1:10">
      <c r="A75" s="44"/>
      <c r="B75" s="44"/>
      <c r="C75" s="40" t="s">
        <v>939</v>
      </c>
      <c r="D75" s="40" t="s">
        <v>940</v>
      </c>
      <c r="E75" s="40" t="s">
        <v>1706</v>
      </c>
      <c r="F75" s="41" t="s">
        <v>942</v>
      </c>
      <c r="G75" s="40" t="s">
        <v>974</v>
      </c>
      <c r="H75" s="41" t="s">
        <v>975</v>
      </c>
      <c r="I75" s="41" t="s">
        <v>945</v>
      </c>
      <c r="J75" s="40" t="s">
        <v>1702</v>
      </c>
    </row>
    <row r="76" ht="14" customHeight="1" spans="1:10">
      <c r="A76" s="42" t="s">
        <v>1623</v>
      </c>
      <c r="B76" s="42" t="s">
        <v>1707</v>
      </c>
      <c r="C76" s="40" t="s">
        <v>939</v>
      </c>
      <c r="D76" s="40" t="s">
        <v>940</v>
      </c>
      <c r="E76" s="40" t="s">
        <v>1706</v>
      </c>
      <c r="F76" s="41" t="s">
        <v>942</v>
      </c>
      <c r="G76" s="40" t="s">
        <v>974</v>
      </c>
      <c r="H76" s="41" t="s">
        <v>975</v>
      </c>
      <c r="I76" s="41" t="s">
        <v>945</v>
      </c>
      <c r="J76" s="40" t="s">
        <v>1708</v>
      </c>
    </row>
    <row r="77" ht="14" customHeight="1" spans="1:10">
      <c r="A77" s="43"/>
      <c r="B77" s="43"/>
      <c r="C77" s="40" t="s">
        <v>952</v>
      </c>
      <c r="D77" s="40" t="s">
        <v>1021</v>
      </c>
      <c r="E77" s="40" t="s">
        <v>1709</v>
      </c>
      <c r="F77" s="41" t="s">
        <v>942</v>
      </c>
      <c r="G77" s="40" t="s">
        <v>1631</v>
      </c>
      <c r="H77" s="41" t="s">
        <v>1204</v>
      </c>
      <c r="I77" s="41" t="s">
        <v>957</v>
      </c>
      <c r="J77" s="40" t="s">
        <v>1710</v>
      </c>
    </row>
    <row r="78" ht="14" customHeight="1" spans="1:10">
      <c r="A78" s="43"/>
      <c r="B78" s="43"/>
      <c r="C78" s="40" t="s">
        <v>952</v>
      </c>
      <c r="D78" s="40" t="s">
        <v>953</v>
      </c>
      <c r="E78" s="40" t="s">
        <v>1711</v>
      </c>
      <c r="F78" s="41" t="s">
        <v>961</v>
      </c>
      <c r="G78" s="40" t="s">
        <v>1712</v>
      </c>
      <c r="H78" s="41" t="s">
        <v>994</v>
      </c>
      <c r="I78" s="41" t="s">
        <v>957</v>
      </c>
      <c r="J78" s="40" t="s">
        <v>1713</v>
      </c>
    </row>
    <row r="79" ht="14" customHeight="1" spans="1:10">
      <c r="A79" s="43"/>
      <c r="B79" s="43"/>
      <c r="C79" s="40" t="s">
        <v>965</v>
      </c>
      <c r="D79" s="40" t="s">
        <v>966</v>
      </c>
      <c r="E79" s="40" t="s">
        <v>1038</v>
      </c>
      <c r="F79" s="41" t="s">
        <v>961</v>
      </c>
      <c r="G79" s="40" t="s">
        <v>981</v>
      </c>
      <c r="H79" s="41" t="s">
        <v>975</v>
      </c>
      <c r="I79" s="41" t="s">
        <v>957</v>
      </c>
      <c r="J79" s="40" t="s">
        <v>1708</v>
      </c>
    </row>
    <row r="80" ht="14" customHeight="1" spans="1:10">
      <c r="A80" s="43"/>
      <c r="B80" s="43"/>
      <c r="C80" s="40" t="s">
        <v>952</v>
      </c>
      <c r="D80" s="40" t="s">
        <v>953</v>
      </c>
      <c r="E80" s="40" t="s">
        <v>1714</v>
      </c>
      <c r="F80" s="41" t="s">
        <v>961</v>
      </c>
      <c r="G80" s="40" t="s">
        <v>1674</v>
      </c>
      <c r="H80" s="41" t="s">
        <v>1004</v>
      </c>
      <c r="I80" s="41" t="s">
        <v>957</v>
      </c>
      <c r="J80" s="40" t="s">
        <v>1708</v>
      </c>
    </row>
    <row r="81" ht="14" customHeight="1" spans="1:10">
      <c r="A81" s="43"/>
      <c r="B81" s="43"/>
      <c r="C81" s="40" t="s">
        <v>952</v>
      </c>
      <c r="D81" s="40" t="s">
        <v>959</v>
      </c>
      <c r="E81" s="40" t="s">
        <v>1671</v>
      </c>
      <c r="F81" s="41" t="s">
        <v>942</v>
      </c>
      <c r="G81" s="40" t="s">
        <v>974</v>
      </c>
      <c r="H81" s="41" t="s">
        <v>975</v>
      </c>
      <c r="I81" s="41" t="s">
        <v>957</v>
      </c>
      <c r="J81" s="40" t="s">
        <v>1715</v>
      </c>
    </row>
    <row r="82" ht="14" customHeight="1" spans="1:10">
      <c r="A82" s="43"/>
      <c r="B82" s="43"/>
      <c r="C82" s="40" t="s">
        <v>952</v>
      </c>
      <c r="D82" s="40" t="s">
        <v>1010</v>
      </c>
      <c r="E82" s="40" t="s">
        <v>1716</v>
      </c>
      <c r="F82" s="41" t="s">
        <v>942</v>
      </c>
      <c r="G82" s="40" t="s">
        <v>1040</v>
      </c>
      <c r="H82" s="41" t="s">
        <v>1041</v>
      </c>
      <c r="I82" s="41" t="s">
        <v>957</v>
      </c>
      <c r="J82" s="40" t="s">
        <v>1708</v>
      </c>
    </row>
    <row r="83" ht="14" customHeight="1" spans="1:10">
      <c r="A83" s="43"/>
      <c r="B83" s="43"/>
      <c r="C83" s="40" t="s">
        <v>965</v>
      </c>
      <c r="D83" s="40" t="s">
        <v>966</v>
      </c>
      <c r="E83" s="40" t="s">
        <v>1717</v>
      </c>
      <c r="F83" s="41" t="s">
        <v>961</v>
      </c>
      <c r="G83" s="40" t="s">
        <v>981</v>
      </c>
      <c r="H83" s="41" t="s">
        <v>975</v>
      </c>
      <c r="I83" s="41" t="s">
        <v>957</v>
      </c>
      <c r="J83" s="40" t="s">
        <v>1718</v>
      </c>
    </row>
    <row r="84" ht="14" customHeight="1" spans="1:10">
      <c r="A84" s="43"/>
      <c r="B84" s="43"/>
      <c r="C84" s="40" t="s">
        <v>952</v>
      </c>
      <c r="D84" s="40" t="s">
        <v>1021</v>
      </c>
      <c r="E84" s="40" t="s">
        <v>1665</v>
      </c>
      <c r="F84" s="41" t="s">
        <v>942</v>
      </c>
      <c r="G84" s="40" t="s">
        <v>974</v>
      </c>
      <c r="H84" s="41" t="s">
        <v>975</v>
      </c>
      <c r="I84" s="41" t="s">
        <v>957</v>
      </c>
      <c r="J84" s="40" t="s">
        <v>1719</v>
      </c>
    </row>
    <row r="85" ht="14" customHeight="1" spans="1:10">
      <c r="A85" s="44"/>
      <c r="B85" s="44"/>
      <c r="C85" s="40" t="s">
        <v>952</v>
      </c>
      <c r="D85" s="40" t="s">
        <v>1010</v>
      </c>
      <c r="E85" s="40" t="s">
        <v>1720</v>
      </c>
      <c r="F85" s="41" t="s">
        <v>942</v>
      </c>
      <c r="G85" s="40" t="s">
        <v>1040</v>
      </c>
      <c r="H85" s="41" t="s">
        <v>1041</v>
      </c>
      <c r="I85" s="41" t="s">
        <v>957</v>
      </c>
      <c r="J85" s="40" t="s">
        <v>1721</v>
      </c>
    </row>
    <row r="86" ht="14" customHeight="1" spans="1:10">
      <c r="A86" s="42" t="s">
        <v>1624</v>
      </c>
      <c r="B86" s="42" t="s">
        <v>1722</v>
      </c>
      <c r="C86" s="40" t="s">
        <v>965</v>
      </c>
      <c r="D86" s="40" t="s">
        <v>966</v>
      </c>
      <c r="E86" s="40" t="s">
        <v>1723</v>
      </c>
      <c r="F86" s="41" t="s">
        <v>961</v>
      </c>
      <c r="G86" s="40" t="s">
        <v>981</v>
      </c>
      <c r="H86" s="41" t="s">
        <v>975</v>
      </c>
      <c r="I86" s="41" t="s">
        <v>945</v>
      </c>
      <c r="J86" s="40" t="s">
        <v>1724</v>
      </c>
    </row>
    <row r="87" ht="14" customHeight="1" spans="1:10">
      <c r="A87" s="43"/>
      <c r="B87" s="43"/>
      <c r="C87" s="40" t="s">
        <v>952</v>
      </c>
      <c r="D87" s="40" t="s">
        <v>959</v>
      </c>
      <c r="E87" s="40" t="s">
        <v>1725</v>
      </c>
      <c r="F87" s="41" t="s">
        <v>961</v>
      </c>
      <c r="G87" s="40" t="s">
        <v>987</v>
      </c>
      <c r="H87" s="41" t="s">
        <v>975</v>
      </c>
      <c r="I87" s="41" t="s">
        <v>957</v>
      </c>
      <c r="J87" s="40" t="s">
        <v>1726</v>
      </c>
    </row>
    <row r="88" ht="14" customHeight="1" spans="1:10">
      <c r="A88" s="43"/>
      <c r="B88" s="43"/>
      <c r="C88" s="40" t="s">
        <v>952</v>
      </c>
      <c r="D88" s="40" t="s">
        <v>953</v>
      </c>
      <c r="E88" s="40" t="s">
        <v>1727</v>
      </c>
      <c r="F88" s="41" t="s">
        <v>961</v>
      </c>
      <c r="G88" s="40" t="s">
        <v>1728</v>
      </c>
      <c r="H88" s="41" t="s">
        <v>994</v>
      </c>
      <c r="I88" s="41" t="s">
        <v>957</v>
      </c>
      <c r="J88" s="40" t="s">
        <v>1729</v>
      </c>
    </row>
    <row r="89" ht="14" customHeight="1" spans="1:10">
      <c r="A89" s="44"/>
      <c r="B89" s="44"/>
      <c r="C89" s="40" t="s">
        <v>939</v>
      </c>
      <c r="D89" s="40" t="s">
        <v>940</v>
      </c>
      <c r="E89" s="40" t="s">
        <v>1730</v>
      </c>
      <c r="F89" s="41" t="s">
        <v>961</v>
      </c>
      <c r="G89" s="40" t="s">
        <v>1731</v>
      </c>
      <c r="H89" s="41" t="s">
        <v>975</v>
      </c>
      <c r="I89" s="41" t="s">
        <v>957</v>
      </c>
      <c r="J89" s="40" t="s">
        <v>1729</v>
      </c>
    </row>
    <row r="90" ht="14" customHeight="1" spans="1:10">
      <c r="A90" s="42" t="s">
        <v>1625</v>
      </c>
      <c r="B90" s="42" t="s">
        <v>1732</v>
      </c>
      <c r="C90" s="40" t="s">
        <v>939</v>
      </c>
      <c r="D90" s="40" t="s">
        <v>940</v>
      </c>
      <c r="E90" s="40" t="s">
        <v>1653</v>
      </c>
      <c r="F90" s="41" t="s">
        <v>942</v>
      </c>
      <c r="G90" s="40" t="s">
        <v>993</v>
      </c>
      <c r="H90" s="41" t="s">
        <v>975</v>
      </c>
      <c r="I90" s="41" t="s">
        <v>945</v>
      </c>
      <c r="J90" s="40" t="s">
        <v>1733</v>
      </c>
    </row>
    <row r="91" ht="14" customHeight="1" spans="1:10">
      <c r="A91" s="43"/>
      <c r="B91" s="43"/>
      <c r="C91" s="40" t="s">
        <v>952</v>
      </c>
      <c r="D91" s="40" t="s">
        <v>959</v>
      </c>
      <c r="E91" s="40" t="s">
        <v>1734</v>
      </c>
      <c r="F91" s="41" t="s">
        <v>942</v>
      </c>
      <c r="G91" s="40" t="s">
        <v>974</v>
      </c>
      <c r="H91" s="41" t="s">
        <v>975</v>
      </c>
      <c r="I91" s="41" t="s">
        <v>945</v>
      </c>
      <c r="J91" s="40" t="s">
        <v>1735</v>
      </c>
    </row>
    <row r="92" ht="14" customHeight="1" spans="1:10">
      <c r="A92" s="43"/>
      <c r="B92" s="43"/>
      <c r="C92" s="40" t="s">
        <v>952</v>
      </c>
      <c r="D92" s="40" t="s">
        <v>1021</v>
      </c>
      <c r="E92" s="40" t="s">
        <v>1658</v>
      </c>
      <c r="F92" s="41" t="s">
        <v>942</v>
      </c>
      <c r="G92" s="40" t="s">
        <v>987</v>
      </c>
      <c r="H92" s="41" t="s">
        <v>975</v>
      </c>
      <c r="I92" s="41" t="s">
        <v>945</v>
      </c>
      <c r="J92" s="40" t="s">
        <v>1736</v>
      </c>
    </row>
    <row r="93" ht="14" customHeight="1" spans="1:10">
      <c r="A93" s="43"/>
      <c r="B93" s="43"/>
      <c r="C93" s="40" t="s">
        <v>965</v>
      </c>
      <c r="D93" s="40" t="s">
        <v>966</v>
      </c>
      <c r="E93" s="40" t="s">
        <v>1737</v>
      </c>
      <c r="F93" s="41" t="s">
        <v>942</v>
      </c>
      <c r="G93" s="40" t="s">
        <v>981</v>
      </c>
      <c r="H93" s="41" t="s">
        <v>975</v>
      </c>
      <c r="I93" s="41" t="s">
        <v>945</v>
      </c>
      <c r="J93" s="40" t="s">
        <v>1277</v>
      </c>
    </row>
    <row r="94" ht="14" customHeight="1" spans="1:10">
      <c r="A94" s="43"/>
      <c r="B94" s="43"/>
      <c r="C94" s="40" t="s">
        <v>939</v>
      </c>
      <c r="D94" s="40" t="s">
        <v>940</v>
      </c>
      <c r="E94" s="40" t="s">
        <v>1738</v>
      </c>
      <c r="F94" s="41" t="s">
        <v>942</v>
      </c>
      <c r="G94" s="40" t="s">
        <v>1169</v>
      </c>
      <c r="H94" s="41" t="s">
        <v>975</v>
      </c>
      <c r="I94" s="41" t="s">
        <v>945</v>
      </c>
      <c r="J94" s="40" t="s">
        <v>1739</v>
      </c>
    </row>
    <row r="95" ht="14" customHeight="1" spans="1:10">
      <c r="A95" s="43"/>
      <c r="B95" s="43"/>
      <c r="C95" s="40" t="s">
        <v>939</v>
      </c>
      <c r="D95" s="40" t="s">
        <v>940</v>
      </c>
      <c r="E95" s="40" t="s">
        <v>1028</v>
      </c>
      <c r="F95" s="41" t="s">
        <v>949</v>
      </c>
      <c r="G95" s="40" t="s">
        <v>1740</v>
      </c>
      <c r="H95" s="41" t="s">
        <v>1004</v>
      </c>
      <c r="I95" s="41" t="s">
        <v>957</v>
      </c>
      <c r="J95" s="40" t="s">
        <v>1741</v>
      </c>
    </row>
    <row r="96" ht="14" customHeight="1" spans="1:10">
      <c r="A96" s="43"/>
      <c r="B96" s="43"/>
      <c r="C96" s="40" t="s">
        <v>952</v>
      </c>
      <c r="D96" s="40" t="s">
        <v>953</v>
      </c>
      <c r="E96" s="40" t="s">
        <v>1655</v>
      </c>
      <c r="F96" s="41" t="s">
        <v>1375</v>
      </c>
      <c r="G96" s="40" t="s">
        <v>1371</v>
      </c>
      <c r="H96" s="41" t="s">
        <v>1004</v>
      </c>
      <c r="I96" s="41" t="s">
        <v>957</v>
      </c>
      <c r="J96" s="40" t="s">
        <v>1742</v>
      </c>
    </row>
    <row r="97" ht="14" customHeight="1" spans="1:10">
      <c r="A97" s="44"/>
      <c r="B97" s="44"/>
      <c r="C97" s="40" t="s">
        <v>952</v>
      </c>
      <c r="D97" s="40" t="s">
        <v>953</v>
      </c>
      <c r="E97" s="40" t="s">
        <v>1743</v>
      </c>
      <c r="F97" s="41" t="s">
        <v>942</v>
      </c>
      <c r="G97" s="40" t="s">
        <v>1744</v>
      </c>
      <c r="H97" s="41" t="s">
        <v>1004</v>
      </c>
      <c r="I97" s="41" t="s">
        <v>957</v>
      </c>
      <c r="J97" s="40" t="s">
        <v>1741</v>
      </c>
    </row>
  </sheetData>
  <mergeCells count="30">
    <mergeCell ref="A2:J2"/>
    <mergeCell ref="A3:H3"/>
    <mergeCell ref="A7:A14"/>
    <mergeCell ref="A15:A18"/>
    <mergeCell ref="A19:A23"/>
    <mergeCell ref="A24:A31"/>
    <mergeCell ref="A32:A38"/>
    <mergeCell ref="A39:A46"/>
    <mergeCell ref="A47:A52"/>
    <mergeCell ref="A53:A56"/>
    <mergeCell ref="A57:A63"/>
    <mergeCell ref="A64:A68"/>
    <mergeCell ref="A69:A75"/>
    <mergeCell ref="A76:A85"/>
    <mergeCell ref="A86:A89"/>
    <mergeCell ref="A90:A97"/>
    <mergeCell ref="B7:B14"/>
    <mergeCell ref="B15:B18"/>
    <mergeCell ref="B19:B23"/>
    <mergeCell ref="B24:B31"/>
    <mergeCell ref="B32:B38"/>
    <mergeCell ref="B39:B46"/>
    <mergeCell ref="B47:B52"/>
    <mergeCell ref="B53:B56"/>
    <mergeCell ref="B57:B63"/>
    <mergeCell ref="B64:B68"/>
    <mergeCell ref="B69:B75"/>
    <mergeCell ref="B76:B85"/>
    <mergeCell ref="B86:B89"/>
    <mergeCell ref="B90:B97"/>
  </mergeCells>
  <printOptions horizontalCentered="1"/>
  <pageMargins left="0.308333333333333" right="0.308333333333333" top="0.408333333333333" bottom="0.408333333333333" header="0.25" footer="0.25"/>
  <pageSetup paperSize="9" scale="3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76"/>
  <sheetViews>
    <sheetView topLeftCell="E1" workbookViewId="0">
      <selection activeCell="H79" sqref="H79"/>
    </sheetView>
  </sheetViews>
  <sheetFormatPr defaultColWidth="9.1047619047619" defaultRowHeight="12" customHeight="1"/>
  <cols>
    <col min="1" max="1" width="29" style="2" customWidth="1"/>
    <col min="2" max="2" width="18.6666666666667" style="2" customWidth="1"/>
    <col min="3" max="3" width="24.8952380952381" style="2" customWidth="1"/>
    <col min="4" max="6" width="23.552380952381" style="2" customWidth="1"/>
    <col min="7" max="7" width="25.1047619047619" style="2" customWidth="1"/>
    <col min="8" max="8" width="18.8952380952381" style="2" customWidth="1"/>
    <col min="9" max="9" width="34.8952380952381" style="3" customWidth="1"/>
    <col min="10" max="10" width="9.1047619047619" style="3" customWidth="1"/>
    <col min="11" max="16384" width="9.1047619047619" style="3"/>
  </cols>
  <sheetData>
    <row r="1" customHeight="1" spans="8:9">
      <c r="H1" s="4"/>
      <c r="I1" s="19"/>
    </row>
    <row r="2" ht="28.5" customHeight="1" spans="1:9">
      <c r="A2" s="5" t="s">
        <v>1745</v>
      </c>
      <c r="B2" s="6"/>
      <c r="C2" s="6"/>
      <c r="D2" s="6"/>
      <c r="E2" s="6"/>
      <c r="F2" s="6"/>
      <c r="G2" s="6"/>
      <c r="H2" s="6"/>
      <c r="I2" s="20"/>
    </row>
    <row r="3" ht="13.5" customHeight="1" spans="1:9">
      <c r="A3" s="7" t="s">
        <v>1</v>
      </c>
      <c r="B3" s="8"/>
      <c r="C3" s="9"/>
      <c r="I3" s="21" t="s">
        <v>486</v>
      </c>
    </row>
    <row r="4" ht="40.5" customHeight="1" spans="1:9">
      <c r="A4" s="10" t="s">
        <v>493</v>
      </c>
      <c r="B4" s="10" t="s">
        <v>1746</v>
      </c>
      <c r="C4" s="10" t="s">
        <v>1747</v>
      </c>
      <c r="D4" s="10" t="s">
        <v>1748</v>
      </c>
      <c r="E4" s="10" t="s">
        <v>1749</v>
      </c>
      <c r="F4" s="10" t="s">
        <v>1496</v>
      </c>
      <c r="G4" s="10" t="s">
        <v>1750</v>
      </c>
      <c r="H4" s="10" t="s">
        <v>1751</v>
      </c>
      <c r="I4" s="10" t="s">
        <v>1752</v>
      </c>
    </row>
    <row r="5" ht="21" customHeight="1" spans="1:9">
      <c r="A5" s="11">
        <v>1</v>
      </c>
      <c r="B5" s="10">
        <v>2</v>
      </c>
      <c r="C5" s="10">
        <v>3</v>
      </c>
      <c r="D5" s="10">
        <v>4</v>
      </c>
      <c r="E5" s="10">
        <v>5</v>
      </c>
      <c r="F5" s="10">
        <v>6</v>
      </c>
      <c r="G5" s="10">
        <v>7</v>
      </c>
      <c r="H5" s="10">
        <v>8</v>
      </c>
      <c r="I5" s="22">
        <v>9</v>
      </c>
    </row>
    <row r="6" ht="27" customHeight="1" spans="1:9">
      <c r="A6" s="12" t="s">
        <v>76</v>
      </c>
      <c r="B6" s="13" t="s">
        <v>1753</v>
      </c>
      <c r="C6" s="13" t="s">
        <v>1754</v>
      </c>
      <c r="D6" s="14" t="s">
        <v>1514</v>
      </c>
      <c r="E6" s="14" t="s">
        <v>1516</v>
      </c>
      <c r="F6" s="15">
        <v>96</v>
      </c>
      <c r="G6" s="16">
        <v>0.08</v>
      </c>
      <c r="H6" s="16">
        <v>7.68</v>
      </c>
      <c r="I6" s="23" t="s">
        <v>1755</v>
      </c>
    </row>
    <row r="7" ht="27" customHeight="1" spans="1:9">
      <c r="A7" s="17"/>
      <c r="B7" s="13" t="s">
        <v>1756</v>
      </c>
      <c r="C7" s="13" t="s">
        <v>1757</v>
      </c>
      <c r="D7" s="14" t="s">
        <v>1512</v>
      </c>
      <c r="E7" s="14" t="s">
        <v>1505</v>
      </c>
      <c r="F7" s="15">
        <v>1</v>
      </c>
      <c r="G7" s="16">
        <v>2.5</v>
      </c>
      <c r="H7" s="16">
        <v>2.5</v>
      </c>
      <c r="I7" s="23" t="s">
        <v>1758</v>
      </c>
    </row>
    <row r="8" ht="13" customHeight="1" spans="1:9">
      <c r="A8" s="17"/>
      <c r="B8" s="13" t="s">
        <v>1756</v>
      </c>
      <c r="C8" s="13" t="s">
        <v>1759</v>
      </c>
      <c r="D8" s="14" t="s">
        <v>1508</v>
      </c>
      <c r="E8" s="14" t="s">
        <v>1505</v>
      </c>
      <c r="F8" s="15">
        <v>2</v>
      </c>
      <c r="G8" s="16">
        <v>0.6</v>
      </c>
      <c r="H8" s="16">
        <v>1.2</v>
      </c>
      <c r="I8" s="23" t="s">
        <v>1758</v>
      </c>
    </row>
    <row r="9" ht="13" customHeight="1" spans="1:9">
      <c r="A9" s="17"/>
      <c r="B9" s="13" t="s">
        <v>1753</v>
      </c>
      <c r="C9" s="13" t="s">
        <v>1760</v>
      </c>
      <c r="D9" s="14" t="s">
        <v>1509</v>
      </c>
      <c r="E9" s="14" t="s">
        <v>1511</v>
      </c>
      <c r="F9" s="15">
        <v>85</v>
      </c>
      <c r="G9" s="16">
        <v>0.25</v>
      </c>
      <c r="H9" s="16">
        <v>21.25</v>
      </c>
      <c r="I9" s="23" t="s">
        <v>1755</v>
      </c>
    </row>
    <row r="10" ht="13" customHeight="1" spans="1:9">
      <c r="A10" s="17"/>
      <c r="B10" s="13" t="s">
        <v>1756</v>
      </c>
      <c r="C10" s="13" t="s">
        <v>1759</v>
      </c>
      <c r="D10" s="14" t="s">
        <v>1508</v>
      </c>
      <c r="E10" s="14" t="s">
        <v>1505</v>
      </c>
      <c r="F10" s="15">
        <v>8</v>
      </c>
      <c r="G10" s="16">
        <v>0.6</v>
      </c>
      <c r="H10" s="16">
        <v>4.8</v>
      </c>
      <c r="I10" s="23" t="s">
        <v>1755</v>
      </c>
    </row>
    <row r="11" ht="13" customHeight="1" spans="1:9">
      <c r="A11" s="18"/>
      <c r="B11" s="13" t="s">
        <v>1756</v>
      </c>
      <c r="C11" s="13" t="s">
        <v>1757</v>
      </c>
      <c r="D11" s="14" t="s">
        <v>1512</v>
      </c>
      <c r="E11" s="14" t="s">
        <v>1505</v>
      </c>
      <c r="F11" s="15">
        <v>2</v>
      </c>
      <c r="G11" s="16">
        <v>2.5</v>
      </c>
      <c r="H11" s="16">
        <v>5</v>
      </c>
      <c r="I11" s="23" t="s">
        <v>1755</v>
      </c>
    </row>
    <row r="12" ht="13" customHeight="1" spans="1:9">
      <c r="A12" s="12" t="s">
        <v>78</v>
      </c>
      <c r="B12" s="13" t="s">
        <v>1753</v>
      </c>
      <c r="C12" s="13" t="s">
        <v>1761</v>
      </c>
      <c r="D12" s="14" t="s">
        <v>1517</v>
      </c>
      <c r="E12" s="14" t="s">
        <v>1519</v>
      </c>
      <c r="F12" s="15">
        <v>400</v>
      </c>
      <c r="G12" s="16">
        <v>0.01</v>
      </c>
      <c r="H12" s="16">
        <v>4</v>
      </c>
      <c r="I12" s="23" t="s">
        <v>1755</v>
      </c>
    </row>
    <row r="13" ht="13" customHeight="1" spans="1:9">
      <c r="A13" s="17"/>
      <c r="B13" s="13" t="s">
        <v>1756</v>
      </c>
      <c r="C13" s="13" t="s">
        <v>1762</v>
      </c>
      <c r="D13" s="14" t="s">
        <v>1763</v>
      </c>
      <c r="E13" s="14" t="s">
        <v>1519</v>
      </c>
      <c r="F13" s="15">
        <v>1</v>
      </c>
      <c r="G13" s="16">
        <v>3.5</v>
      </c>
      <c r="H13" s="16">
        <v>3.5</v>
      </c>
      <c r="I13" s="23" t="s">
        <v>1755</v>
      </c>
    </row>
    <row r="14" ht="13" customHeight="1" spans="1:9">
      <c r="A14" s="17"/>
      <c r="B14" s="13" t="s">
        <v>1753</v>
      </c>
      <c r="C14" s="13" t="s">
        <v>1760</v>
      </c>
      <c r="D14" s="14" t="s">
        <v>1509</v>
      </c>
      <c r="E14" s="14" t="s">
        <v>1519</v>
      </c>
      <c r="F14" s="15">
        <v>10</v>
      </c>
      <c r="G14" s="16">
        <v>0.2</v>
      </c>
      <c r="H14" s="16">
        <v>2</v>
      </c>
      <c r="I14" s="23" t="s">
        <v>1755</v>
      </c>
    </row>
    <row r="15" ht="13" customHeight="1" spans="1:9">
      <c r="A15" s="17"/>
      <c r="B15" s="13" t="s">
        <v>1764</v>
      </c>
      <c r="C15" s="13" t="s">
        <v>1765</v>
      </c>
      <c r="D15" s="14" t="s">
        <v>1522</v>
      </c>
      <c r="E15" s="14" t="s">
        <v>1519</v>
      </c>
      <c r="F15" s="15">
        <v>10</v>
      </c>
      <c r="G15" s="16">
        <v>0.5</v>
      </c>
      <c r="H15" s="16">
        <v>5</v>
      </c>
      <c r="I15" s="23" t="s">
        <v>1755</v>
      </c>
    </row>
    <row r="16" ht="13" customHeight="1" spans="1:9">
      <c r="A16" s="17"/>
      <c r="B16" s="13" t="s">
        <v>1753</v>
      </c>
      <c r="C16" s="13" t="s">
        <v>1766</v>
      </c>
      <c r="D16" s="14" t="s">
        <v>1524</v>
      </c>
      <c r="E16" s="14" t="s">
        <v>1519</v>
      </c>
      <c r="F16" s="15">
        <v>200</v>
      </c>
      <c r="G16" s="16">
        <v>0.03</v>
      </c>
      <c r="H16" s="16">
        <v>6</v>
      </c>
      <c r="I16" s="23" t="s">
        <v>1755</v>
      </c>
    </row>
    <row r="17" ht="13" customHeight="1" spans="1:9">
      <c r="A17" s="17"/>
      <c r="B17" s="13" t="s">
        <v>1756</v>
      </c>
      <c r="C17" s="13" t="s">
        <v>1767</v>
      </c>
      <c r="D17" s="14" t="s">
        <v>1525</v>
      </c>
      <c r="E17" s="14" t="s">
        <v>1519</v>
      </c>
      <c r="F17" s="15">
        <v>3</v>
      </c>
      <c r="G17" s="16">
        <v>4</v>
      </c>
      <c r="H17" s="16">
        <v>12</v>
      </c>
      <c r="I17" s="23" t="s">
        <v>1755</v>
      </c>
    </row>
    <row r="18" ht="13" customHeight="1" spans="1:9">
      <c r="A18" s="17"/>
      <c r="B18" s="13" t="s">
        <v>1756</v>
      </c>
      <c r="C18" s="13" t="s">
        <v>1768</v>
      </c>
      <c r="D18" s="14" t="s">
        <v>1530</v>
      </c>
      <c r="E18" s="14" t="s">
        <v>1519</v>
      </c>
      <c r="F18" s="15">
        <v>1</v>
      </c>
      <c r="G18" s="16">
        <v>8.5</v>
      </c>
      <c r="H18" s="16">
        <v>8.5</v>
      </c>
      <c r="I18" s="23" t="s">
        <v>1755</v>
      </c>
    </row>
    <row r="19" ht="13" customHeight="1" spans="1:9">
      <c r="A19" s="17"/>
      <c r="B19" s="13" t="s">
        <v>1756</v>
      </c>
      <c r="C19" s="13" t="s">
        <v>1768</v>
      </c>
      <c r="D19" s="14" t="s">
        <v>1529</v>
      </c>
      <c r="E19" s="14" t="s">
        <v>1519</v>
      </c>
      <c r="F19" s="15">
        <v>5</v>
      </c>
      <c r="G19" s="16">
        <v>2.8</v>
      </c>
      <c r="H19" s="16">
        <v>14</v>
      </c>
      <c r="I19" s="23" t="s">
        <v>1755</v>
      </c>
    </row>
    <row r="20" ht="13" customHeight="1" spans="1:9">
      <c r="A20" s="17"/>
      <c r="B20" s="13" t="s">
        <v>1756</v>
      </c>
      <c r="C20" s="13" t="s">
        <v>1769</v>
      </c>
      <c r="D20" s="14" t="s">
        <v>1520</v>
      </c>
      <c r="E20" s="14" t="s">
        <v>1519</v>
      </c>
      <c r="F20" s="15">
        <v>1</v>
      </c>
      <c r="G20" s="16">
        <v>21</v>
      </c>
      <c r="H20" s="16">
        <v>21</v>
      </c>
      <c r="I20" s="23" t="s">
        <v>1755</v>
      </c>
    </row>
    <row r="21" ht="13" customHeight="1" spans="1:9">
      <c r="A21" s="17"/>
      <c r="B21" s="13" t="s">
        <v>1753</v>
      </c>
      <c r="C21" s="13" t="s">
        <v>1766</v>
      </c>
      <c r="D21" s="14" t="s">
        <v>1533</v>
      </c>
      <c r="E21" s="14" t="s">
        <v>1519</v>
      </c>
      <c r="F21" s="15">
        <v>16</v>
      </c>
      <c r="G21" s="16">
        <v>0.1</v>
      </c>
      <c r="H21" s="16">
        <v>1.6</v>
      </c>
      <c r="I21" s="23" t="s">
        <v>1755</v>
      </c>
    </row>
    <row r="22" ht="13" customHeight="1" spans="1:9">
      <c r="A22" s="18"/>
      <c r="B22" s="13" t="s">
        <v>1756</v>
      </c>
      <c r="C22" s="13" t="s">
        <v>1768</v>
      </c>
      <c r="D22" s="14" t="s">
        <v>1527</v>
      </c>
      <c r="E22" s="14" t="s">
        <v>1519</v>
      </c>
      <c r="F22" s="15">
        <v>80</v>
      </c>
      <c r="G22" s="16">
        <v>0.28</v>
      </c>
      <c r="H22" s="16">
        <v>22.4</v>
      </c>
      <c r="I22" s="23" t="s">
        <v>1755</v>
      </c>
    </row>
    <row r="23" ht="13" customHeight="1" spans="1:9">
      <c r="A23" s="12" t="s">
        <v>80</v>
      </c>
      <c r="B23" s="13" t="s">
        <v>1756</v>
      </c>
      <c r="C23" s="13" t="s">
        <v>1759</v>
      </c>
      <c r="D23" s="14" t="s">
        <v>1535</v>
      </c>
      <c r="E23" s="14" t="s">
        <v>1505</v>
      </c>
      <c r="F23" s="15">
        <v>200</v>
      </c>
      <c r="G23" s="16">
        <v>0.6</v>
      </c>
      <c r="H23" s="16">
        <v>120</v>
      </c>
      <c r="I23" s="23" t="s">
        <v>1755</v>
      </c>
    </row>
    <row r="24" ht="13" customHeight="1" spans="1:9">
      <c r="A24" s="18"/>
      <c r="B24" s="13" t="s">
        <v>1753</v>
      </c>
      <c r="C24" s="13" t="s">
        <v>1770</v>
      </c>
      <c r="D24" s="14" t="s">
        <v>1771</v>
      </c>
      <c r="E24" s="14" t="s">
        <v>1541</v>
      </c>
      <c r="F24" s="15">
        <v>1</v>
      </c>
      <c r="G24" s="16">
        <v>80</v>
      </c>
      <c r="H24" s="16">
        <v>80</v>
      </c>
      <c r="I24" s="23" t="s">
        <v>1755</v>
      </c>
    </row>
    <row r="25" ht="13" customHeight="1" spans="1:9">
      <c r="A25" s="12" t="s">
        <v>82</v>
      </c>
      <c r="B25" s="13" t="s">
        <v>1772</v>
      </c>
      <c r="C25" s="13" t="s">
        <v>1773</v>
      </c>
      <c r="D25" s="14" t="s">
        <v>1539</v>
      </c>
      <c r="E25" s="14" t="s">
        <v>1519</v>
      </c>
      <c r="F25" s="15">
        <v>1</v>
      </c>
      <c r="G25" s="16">
        <v>30</v>
      </c>
      <c r="H25" s="16">
        <v>30</v>
      </c>
      <c r="I25" s="23" t="s">
        <v>1755</v>
      </c>
    </row>
    <row r="26" ht="13" customHeight="1" spans="1:9">
      <c r="A26" s="18"/>
      <c r="B26" s="13" t="s">
        <v>1756</v>
      </c>
      <c r="C26" s="13" t="s">
        <v>1774</v>
      </c>
      <c r="D26" s="14" t="s">
        <v>1542</v>
      </c>
      <c r="E26" s="14" t="s">
        <v>1519</v>
      </c>
      <c r="F26" s="15">
        <v>1</v>
      </c>
      <c r="G26" s="16">
        <v>20</v>
      </c>
      <c r="H26" s="16">
        <v>20</v>
      </c>
      <c r="I26" s="23" t="s">
        <v>1755</v>
      </c>
    </row>
    <row r="27" ht="13" customHeight="1" spans="1:9">
      <c r="A27" s="12" t="s">
        <v>88</v>
      </c>
      <c r="B27" s="13" t="s">
        <v>1756</v>
      </c>
      <c r="C27" s="13" t="s">
        <v>1775</v>
      </c>
      <c r="D27" s="14" t="s">
        <v>1776</v>
      </c>
      <c r="E27" s="14" t="s">
        <v>1541</v>
      </c>
      <c r="F27" s="15">
        <v>1</v>
      </c>
      <c r="G27" s="16">
        <v>50</v>
      </c>
      <c r="H27" s="16">
        <v>50</v>
      </c>
      <c r="I27" s="23" t="s">
        <v>1755</v>
      </c>
    </row>
    <row r="28" ht="13" customHeight="1" spans="1:9">
      <c r="A28" s="17"/>
      <c r="B28" s="13" t="s">
        <v>1756</v>
      </c>
      <c r="C28" s="13" t="s">
        <v>1777</v>
      </c>
      <c r="D28" s="14" t="s">
        <v>1548</v>
      </c>
      <c r="E28" s="14" t="s">
        <v>1541</v>
      </c>
      <c r="F28" s="15">
        <v>1</v>
      </c>
      <c r="G28" s="16">
        <v>15</v>
      </c>
      <c r="H28" s="16">
        <v>15</v>
      </c>
      <c r="I28" s="23" t="s">
        <v>1755</v>
      </c>
    </row>
    <row r="29" ht="13" customHeight="1" spans="1:9">
      <c r="A29" s="17"/>
      <c r="B29" s="13" t="s">
        <v>1756</v>
      </c>
      <c r="C29" s="13" t="s">
        <v>1778</v>
      </c>
      <c r="D29" s="14" t="s">
        <v>1551</v>
      </c>
      <c r="E29" s="14" t="s">
        <v>1403</v>
      </c>
      <c r="F29" s="15">
        <v>1</v>
      </c>
      <c r="G29" s="16">
        <v>10</v>
      </c>
      <c r="H29" s="16">
        <v>10</v>
      </c>
      <c r="I29" s="23" t="s">
        <v>1755</v>
      </c>
    </row>
    <row r="30" ht="13" customHeight="1" spans="1:9">
      <c r="A30" s="17"/>
      <c r="B30" s="13" t="s">
        <v>1756</v>
      </c>
      <c r="C30" s="13" t="s">
        <v>1779</v>
      </c>
      <c r="D30" s="14" t="s">
        <v>1546</v>
      </c>
      <c r="E30" s="14" t="s">
        <v>1505</v>
      </c>
      <c r="F30" s="15">
        <v>1</v>
      </c>
      <c r="G30" s="16">
        <v>1.6</v>
      </c>
      <c r="H30" s="16">
        <v>1.6</v>
      </c>
      <c r="I30" s="23" t="s">
        <v>1755</v>
      </c>
    </row>
    <row r="31" ht="13" customHeight="1" spans="1:9">
      <c r="A31" s="17"/>
      <c r="B31" s="13" t="s">
        <v>1753</v>
      </c>
      <c r="C31" s="13" t="s">
        <v>1766</v>
      </c>
      <c r="D31" s="14" t="s">
        <v>1544</v>
      </c>
      <c r="E31" s="14" t="s">
        <v>1511</v>
      </c>
      <c r="F31" s="15">
        <v>200</v>
      </c>
      <c r="G31" s="16">
        <v>0.04</v>
      </c>
      <c r="H31" s="16">
        <v>8</v>
      </c>
      <c r="I31" s="23" t="s">
        <v>1755</v>
      </c>
    </row>
    <row r="32" ht="13" customHeight="1" spans="1:9">
      <c r="A32" s="17"/>
      <c r="B32" s="13" t="s">
        <v>1756</v>
      </c>
      <c r="C32" s="13" t="s">
        <v>1759</v>
      </c>
      <c r="D32" s="14" t="s">
        <v>1535</v>
      </c>
      <c r="E32" s="14" t="s">
        <v>1505</v>
      </c>
      <c r="F32" s="15">
        <v>4</v>
      </c>
      <c r="G32" s="16">
        <v>0.6</v>
      </c>
      <c r="H32" s="16">
        <v>2.4</v>
      </c>
      <c r="I32" s="23" t="s">
        <v>1755</v>
      </c>
    </row>
    <row r="33" ht="13" customHeight="1" spans="1:9">
      <c r="A33" s="17"/>
      <c r="B33" s="13" t="s">
        <v>1756</v>
      </c>
      <c r="C33" s="13" t="s">
        <v>1780</v>
      </c>
      <c r="D33" s="14" t="s">
        <v>1550</v>
      </c>
      <c r="E33" s="14" t="s">
        <v>1505</v>
      </c>
      <c r="F33" s="15">
        <v>18</v>
      </c>
      <c r="G33" s="16">
        <v>2.8</v>
      </c>
      <c r="H33" s="16">
        <v>50.4</v>
      </c>
      <c r="I33" s="23" t="s">
        <v>1755</v>
      </c>
    </row>
    <row r="34" ht="13" customHeight="1" spans="1:9">
      <c r="A34" s="18"/>
      <c r="B34" s="13" t="s">
        <v>1756</v>
      </c>
      <c r="C34" s="13" t="s">
        <v>1777</v>
      </c>
      <c r="D34" s="14" t="s">
        <v>1553</v>
      </c>
      <c r="E34" s="14" t="s">
        <v>1541</v>
      </c>
      <c r="F34" s="15">
        <v>1</v>
      </c>
      <c r="G34" s="16">
        <v>10</v>
      </c>
      <c r="H34" s="16">
        <v>10</v>
      </c>
      <c r="I34" s="23" t="s">
        <v>1755</v>
      </c>
    </row>
    <row r="35" ht="13" customHeight="1" spans="1:9">
      <c r="A35" s="12" t="s">
        <v>90</v>
      </c>
      <c r="B35" s="13" t="s">
        <v>1756</v>
      </c>
      <c r="C35" s="13" t="s">
        <v>1759</v>
      </c>
      <c r="D35" s="14" t="s">
        <v>1559</v>
      </c>
      <c r="E35" s="14" t="s">
        <v>1505</v>
      </c>
      <c r="F35" s="15">
        <v>8</v>
      </c>
      <c r="G35" s="16">
        <v>0.6</v>
      </c>
      <c r="H35" s="16">
        <v>4.8</v>
      </c>
      <c r="I35" s="23" t="s">
        <v>1755</v>
      </c>
    </row>
    <row r="36" ht="13" customHeight="1" spans="1:9">
      <c r="A36" s="17"/>
      <c r="B36" s="13" t="s">
        <v>1756</v>
      </c>
      <c r="C36" s="13" t="s">
        <v>1781</v>
      </c>
      <c r="D36" s="14" t="s">
        <v>1546</v>
      </c>
      <c r="E36" s="14" t="s">
        <v>1505</v>
      </c>
      <c r="F36" s="15">
        <v>5</v>
      </c>
      <c r="G36" s="16">
        <v>0.5</v>
      </c>
      <c r="H36" s="16">
        <v>2.5</v>
      </c>
      <c r="I36" s="23" t="s">
        <v>1755</v>
      </c>
    </row>
    <row r="37" ht="13" customHeight="1" spans="1:9">
      <c r="A37" s="17"/>
      <c r="B37" s="13" t="s">
        <v>1756</v>
      </c>
      <c r="C37" s="13" t="s">
        <v>1782</v>
      </c>
      <c r="D37" s="14" t="s">
        <v>1563</v>
      </c>
      <c r="E37" s="14" t="s">
        <v>1505</v>
      </c>
      <c r="F37" s="15">
        <v>20</v>
      </c>
      <c r="G37" s="16">
        <v>0.5</v>
      </c>
      <c r="H37" s="16">
        <v>10</v>
      </c>
      <c r="I37" s="23" t="s">
        <v>1755</v>
      </c>
    </row>
    <row r="38" ht="13" customHeight="1" spans="1:9">
      <c r="A38" s="17"/>
      <c r="B38" s="13" t="s">
        <v>1753</v>
      </c>
      <c r="C38" s="13" t="s">
        <v>1783</v>
      </c>
      <c r="D38" s="14" t="s">
        <v>1514</v>
      </c>
      <c r="E38" s="14" t="s">
        <v>1516</v>
      </c>
      <c r="F38" s="15">
        <v>5</v>
      </c>
      <c r="G38" s="16">
        <v>0.08</v>
      </c>
      <c r="H38" s="16">
        <v>0.4</v>
      </c>
      <c r="I38" s="23" t="s">
        <v>1755</v>
      </c>
    </row>
    <row r="39" ht="13" customHeight="1" spans="1:9">
      <c r="A39" s="17"/>
      <c r="B39" s="13" t="s">
        <v>1753</v>
      </c>
      <c r="C39" s="13" t="s">
        <v>1784</v>
      </c>
      <c r="D39" s="14" t="s">
        <v>1565</v>
      </c>
      <c r="E39" s="14" t="s">
        <v>1785</v>
      </c>
      <c r="F39" s="15">
        <v>5</v>
      </c>
      <c r="G39" s="16">
        <v>0.15</v>
      </c>
      <c r="H39" s="16">
        <v>0.75</v>
      </c>
      <c r="I39" s="23" t="s">
        <v>1755</v>
      </c>
    </row>
    <row r="40" ht="13" customHeight="1" spans="1:9">
      <c r="A40" s="17"/>
      <c r="B40" s="13" t="s">
        <v>1756</v>
      </c>
      <c r="C40" s="13" t="s">
        <v>1786</v>
      </c>
      <c r="D40" s="14" t="s">
        <v>1566</v>
      </c>
      <c r="E40" s="14" t="s">
        <v>1505</v>
      </c>
      <c r="F40" s="15">
        <v>4</v>
      </c>
      <c r="G40" s="16">
        <v>0.1</v>
      </c>
      <c r="H40" s="16">
        <v>0.4</v>
      </c>
      <c r="I40" s="23" t="s">
        <v>1755</v>
      </c>
    </row>
    <row r="41" ht="13" customHeight="1" spans="1:9">
      <c r="A41" s="17"/>
      <c r="B41" s="13" t="s">
        <v>1753</v>
      </c>
      <c r="C41" s="13" t="s">
        <v>1760</v>
      </c>
      <c r="D41" s="14" t="s">
        <v>1509</v>
      </c>
      <c r="E41" s="14" t="s">
        <v>1511</v>
      </c>
      <c r="F41" s="15">
        <v>5</v>
      </c>
      <c r="G41" s="16">
        <v>0.25</v>
      </c>
      <c r="H41" s="16">
        <v>1.25</v>
      </c>
      <c r="I41" s="23" t="s">
        <v>1755</v>
      </c>
    </row>
    <row r="42" ht="13" customHeight="1" spans="1:9">
      <c r="A42" s="17"/>
      <c r="B42" s="13" t="s">
        <v>1753</v>
      </c>
      <c r="C42" s="13" t="s">
        <v>1787</v>
      </c>
      <c r="D42" s="14" t="s">
        <v>1561</v>
      </c>
      <c r="E42" s="14" t="s">
        <v>1785</v>
      </c>
      <c r="F42" s="15">
        <v>2</v>
      </c>
      <c r="G42" s="16">
        <v>0.3</v>
      </c>
      <c r="H42" s="16">
        <v>0.6</v>
      </c>
      <c r="I42" s="23" t="s">
        <v>1755</v>
      </c>
    </row>
    <row r="43" ht="13" customHeight="1" spans="1:9">
      <c r="A43" s="17"/>
      <c r="B43" s="13" t="s">
        <v>1756</v>
      </c>
      <c r="C43" s="13" t="s">
        <v>1788</v>
      </c>
      <c r="D43" s="14" t="s">
        <v>1557</v>
      </c>
      <c r="E43" s="14" t="s">
        <v>1505</v>
      </c>
      <c r="F43" s="15">
        <v>4</v>
      </c>
      <c r="G43" s="16">
        <v>3</v>
      </c>
      <c r="H43" s="16">
        <v>12</v>
      </c>
      <c r="I43" s="23" t="s">
        <v>1755</v>
      </c>
    </row>
    <row r="44" ht="13" customHeight="1" spans="1:9">
      <c r="A44" s="18"/>
      <c r="B44" s="13" t="s">
        <v>1764</v>
      </c>
      <c r="C44" s="13" t="s">
        <v>1789</v>
      </c>
      <c r="D44" s="14" t="s">
        <v>1555</v>
      </c>
      <c r="E44" s="14" t="s">
        <v>1403</v>
      </c>
      <c r="F44" s="15">
        <v>6</v>
      </c>
      <c r="G44" s="16">
        <v>7</v>
      </c>
      <c r="H44" s="16">
        <v>42</v>
      </c>
      <c r="I44" s="23" t="s">
        <v>1755</v>
      </c>
    </row>
    <row r="45" ht="13" customHeight="1" spans="1:9">
      <c r="A45" s="12" t="s">
        <v>92</v>
      </c>
      <c r="B45" s="13" t="s">
        <v>1756</v>
      </c>
      <c r="C45" s="13" t="s">
        <v>1777</v>
      </c>
      <c r="D45" s="14" t="s">
        <v>1790</v>
      </c>
      <c r="E45" s="14" t="s">
        <v>1505</v>
      </c>
      <c r="F45" s="15">
        <v>1</v>
      </c>
      <c r="G45" s="16">
        <v>3</v>
      </c>
      <c r="H45" s="16">
        <v>3</v>
      </c>
      <c r="I45" s="23" t="s">
        <v>1758</v>
      </c>
    </row>
    <row r="46" ht="13" customHeight="1" spans="1:9">
      <c r="A46" s="17"/>
      <c r="B46" s="13" t="s">
        <v>1756</v>
      </c>
      <c r="C46" s="13" t="s">
        <v>1791</v>
      </c>
      <c r="D46" s="14" t="s">
        <v>1792</v>
      </c>
      <c r="E46" s="14" t="s">
        <v>1403</v>
      </c>
      <c r="F46" s="15">
        <v>20</v>
      </c>
      <c r="G46" s="16">
        <v>0.2</v>
      </c>
      <c r="H46" s="16">
        <v>4</v>
      </c>
      <c r="I46" s="23" t="s">
        <v>1758</v>
      </c>
    </row>
    <row r="47" ht="13" customHeight="1" spans="1:9">
      <c r="A47" s="17"/>
      <c r="B47" s="13" t="s">
        <v>1756</v>
      </c>
      <c r="C47" s="13" t="s">
        <v>1774</v>
      </c>
      <c r="D47" s="14" t="s">
        <v>1542</v>
      </c>
      <c r="E47" s="14" t="s">
        <v>1793</v>
      </c>
      <c r="F47" s="15">
        <v>10</v>
      </c>
      <c r="G47" s="16">
        <v>0.32</v>
      </c>
      <c r="H47" s="16">
        <v>3.2</v>
      </c>
      <c r="I47" s="23" t="s">
        <v>1758</v>
      </c>
    </row>
    <row r="48" ht="13" customHeight="1" spans="1:9">
      <c r="A48" s="17"/>
      <c r="B48" s="13" t="s">
        <v>1756</v>
      </c>
      <c r="C48" s="13" t="s">
        <v>1794</v>
      </c>
      <c r="D48" s="14" t="s">
        <v>1795</v>
      </c>
      <c r="E48" s="14" t="s">
        <v>1403</v>
      </c>
      <c r="F48" s="15">
        <v>120</v>
      </c>
      <c r="G48" s="16">
        <v>0.025</v>
      </c>
      <c r="H48" s="16">
        <v>3</v>
      </c>
      <c r="I48" s="23" t="s">
        <v>1758</v>
      </c>
    </row>
    <row r="49" ht="13" customHeight="1" spans="1:9">
      <c r="A49" s="17"/>
      <c r="B49" s="13" t="s">
        <v>1753</v>
      </c>
      <c r="C49" s="13" t="s">
        <v>1766</v>
      </c>
      <c r="D49" s="14" t="s">
        <v>1796</v>
      </c>
      <c r="E49" s="14" t="s">
        <v>1511</v>
      </c>
      <c r="F49" s="15">
        <v>200</v>
      </c>
      <c r="G49" s="16">
        <v>0.25</v>
      </c>
      <c r="H49" s="16">
        <v>50</v>
      </c>
      <c r="I49" s="23" t="s">
        <v>1758</v>
      </c>
    </row>
    <row r="50" ht="13" customHeight="1" spans="1:9">
      <c r="A50" s="17"/>
      <c r="B50" s="13" t="s">
        <v>1753</v>
      </c>
      <c r="C50" s="13" t="s">
        <v>1766</v>
      </c>
      <c r="D50" s="14" t="s">
        <v>1797</v>
      </c>
      <c r="E50" s="14" t="s">
        <v>1511</v>
      </c>
      <c r="F50" s="15">
        <v>10</v>
      </c>
      <c r="G50" s="16">
        <v>0.2</v>
      </c>
      <c r="H50" s="16">
        <v>2</v>
      </c>
      <c r="I50" s="23" t="s">
        <v>1758</v>
      </c>
    </row>
    <row r="51" ht="13" customHeight="1" spans="1:9">
      <c r="A51" s="17"/>
      <c r="B51" s="13" t="s">
        <v>1764</v>
      </c>
      <c r="C51" s="13" t="s">
        <v>1798</v>
      </c>
      <c r="D51" s="14" t="s">
        <v>1799</v>
      </c>
      <c r="E51" s="14" t="s">
        <v>1793</v>
      </c>
      <c r="F51" s="15">
        <v>3100</v>
      </c>
      <c r="G51" s="16">
        <v>0.031</v>
      </c>
      <c r="H51" s="16">
        <v>96.1</v>
      </c>
      <c r="I51" s="23" t="s">
        <v>1758</v>
      </c>
    </row>
    <row r="52" ht="13" customHeight="1" spans="1:9">
      <c r="A52" s="17"/>
      <c r="B52" s="13" t="s">
        <v>1756</v>
      </c>
      <c r="C52" s="13" t="s">
        <v>1800</v>
      </c>
      <c r="D52" s="14" t="s">
        <v>1801</v>
      </c>
      <c r="E52" s="14" t="s">
        <v>1048</v>
      </c>
      <c r="F52" s="15">
        <v>5</v>
      </c>
      <c r="G52" s="16">
        <v>0.06</v>
      </c>
      <c r="H52" s="16">
        <v>0.3</v>
      </c>
      <c r="I52" s="23" t="s">
        <v>1758</v>
      </c>
    </row>
    <row r="53" ht="13" customHeight="1" spans="1:9">
      <c r="A53" s="17"/>
      <c r="B53" s="13" t="s">
        <v>1756</v>
      </c>
      <c r="C53" s="13" t="s">
        <v>1802</v>
      </c>
      <c r="D53" s="14" t="s">
        <v>1803</v>
      </c>
      <c r="E53" s="14" t="s">
        <v>1505</v>
      </c>
      <c r="F53" s="15">
        <v>30</v>
      </c>
      <c r="G53" s="16">
        <v>0.2</v>
      </c>
      <c r="H53" s="16">
        <v>6</v>
      </c>
      <c r="I53" s="23" t="s">
        <v>1758</v>
      </c>
    </row>
    <row r="54" ht="13" customHeight="1" spans="1:9">
      <c r="A54" s="17"/>
      <c r="B54" s="13" t="s">
        <v>1756</v>
      </c>
      <c r="C54" s="13" t="s">
        <v>1778</v>
      </c>
      <c r="D54" s="14" t="s">
        <v>1804</v>
      </c>
      <c r="E54" s="14" t="s">
        <v>1403</v>
      </c>
      <c r="F54" s="15">
        <v>1</v>
      </c>
      <c r="G54" s="16">
        <v>5</v>
      </c>
      <c r="H54" s="16">
        <v>5</v>
      </c>
      <c r="I54" s="23" t="s">
        <v>1758</v>
      </c>
    </row>
    <row r="55" ht="13" customHeight="1" spans="1:9">
      <c r="A55" s="17"/>
      <c r="B55" s="13" t="s">
        <v>1756</v>
      </c>
      <c r="C55" s="13" t="s">
        <v>1759</v>
      </c>
      <c r="D55" s="14" t="s">
        <v>1805</v>
      </c>
      <c r="E55" s="14" t="s">
        <v>1505</v>
      </c>
      <c r="F55" s="15">
        <v>85</v>
      </c>
      <c r="G55" s="16">
        <v>0.5</v>
      </c>
      <c r="H55" s="16">
        <v>42.5</v>
      </c>
      <c r="I55" s="23" t="s">
        <v>1758</v>
      </c>
    </row>
    <row r="56" ht="13" customHeight="1" spans="1:9">
      <c r="A56" s="17"/>
      <c r="B56" s="13" t="s">
        <v>1764</v>
      </c>
      <c r="C56" s="13" t="s">
        <v>1806</v>
      </c>
      <c r="D56" s="14" t="s">
        <v>1807</v>
      </c>
      <c r="E56" s="14" t="s">
        <v>1048</v>
      </c>
      <c r="F56" s="15">
        <v>300</v>
      </c>
      <c r="G56" s="16">
        <v>0.02</v>
      </c>
      <c r="H56" s="16">
        <v>6</v>
      </c>
      <c r="I56" s="23" t="s">
        <v>1758</v>
      </c>
    </row>
    <row r="57" ht="13" customHeight="1" spans="1:9">
      <c r="A57" s="17"/>
      <c r="B57" s="13" t="s">
        <v>1756</v>
      </c>
      <c r="C57" s="13" t="s">
        <v>1808</v>
      </c>
      <c r="D57" s="14" t="s">
        <v>1809</v>
      </c>
      <c r="E57" s="14" t="s">
        <v>1505</v>
      </c>
      <c r="F57" s="15">
        <v>2</v>
      </c>
      <c r="G57" s="16">
        <v>0.75</v>
      </c>
      <c r="H57" s="16">
        <v>1.5</v>
      </c>
      <c r="I57" s="23" t="s">
        <v>1758</v>
      </c>
    </row>
    <row r="58" ht="13" customHeight="1" spans="1:9">
      <c r="A58" s="17"/>
      <c r="B58" s="13" t="s">
        <v>1756</v>
      </c>
      <c r="C58" s="13" t="s">
        <v>1810</v>
      </c>
      <c r="D58" s="14" t="s">
        <v>1811</v>
      </c>
      <c r="E58" s="14" t="s">
        <v>1403</v>
      </c>
      <c r="F58" s="15">
        <v>1</v>
      </c>
      <c r="G58" s="16">
        <v>3</v>
      </c>
      <c r="H58" s="16">
        <v>3</v>
      </c>
      <c r="I58" s="23" t="s">
        <v>1758</v>
      </c>
    </row>
    <row r="59" ht="13" customHeight="1" spans="1:9">
      <c r="A59" s="17"/>
      <c r="B59" s="13" t="s">
        <v>1772</v>
      </c>
      <c r="C59" s="13" t="s">
        <v>1773</v>
      </c>
      <c r="D59" s="14" t="s">
        <v>1539</v>
      </c>
      <c r="E59" s="14" t="s">
        <v>1812</v>
      </c>
      <c r="F59" s="15">
        <v>500</v>
      </c>
      <c r="G59" s="16">
        <v>0.02</v>
      </c>
      <c r="H59" s="16">
        <v>10</v>
      </c>
      <c r="I59" s="23" t="s">
        <v>1758</v>
      </c>
    </row>
    <row r="60" ht="13" customHeight="1" spans="1:9">
      <c r="A60" s="17"/>
      <c r="B60" s="13" t="s">
        <v>1756</v>
      </c>
      <c r="C60" s="13" t="s">
        <v>1782</v>
      </c>
      <c r="D60" s="14" t="s">
        <v>1563</v>
      </c>
      <c r="E60" s="14" t="s">
        <v>1505</v>
      </c>
      <c r="F60" s="15">
        <v>5</v>
      </c>
      <c r="G60" s="16">
        <v>0.7</v>
      </c>
      <c r="H60" s="16">
        <v>3.5</v>
      </c>
      <c r="I60" s="23" t="s">
        <v>1758</v>
      </c>
    </row>
    <row r="61" ht="13" customHeight="1" spans="1:9">
      <c r="A61" s="17"/>
      <c r="B61" s="13" t="s">
        <v>1756</v>
      </c>
      <c r="C61" s="13" t="s">
        <v>1777</v>
      </c>
      <c r="D61" s="14" t="s">
        <v>1813</v>
      </c>
      <c r="E61" s="14" t="s">
        <v>1403</v>
      </c>
      <c r="F61" s="15">
        <v>5</v>
      </c>
      <c r="G61" s="16">
        <v>2</v>
      </c>
      <c r="H61" s="16">
        <v>10</v>
      </c>
      <c r="I61" s="23" t="s">
        <v>1758</v>
      </c>
    </row>
    <row r="62" ht="13" customHeight="1" spans="1:9">
      <c r="A62" s="18"/>
      <c r="B62" s="13" t="s">
        <v>1756</v>
      </c>
      <c r="C62" s="13" t="s">
        <v>1814</v>
      </c>
      <c r="D62" s="14" t="s">
        <v>1815</v>
      </c>
      <c r="E62" s="14" t="s">
        <v>1505</v>
      </c>
      <c r="F62" s="15">
        <v>6</v>
      </c>
      <c r="G62" s="16">
        <v>0.25</v>
      </c>
      <c r="H62" s="16">
        <v>1.5</v>
      </c>
      <c r="I62" s="23" t="s">
        <v>1758</v>
      </c>
    </row>
    <row r="63" ht="13" customHeight="1" spans="1:9">
      <c r="A63" s="12" t="s">
        <v>94</v>
      </c>
      <c r="B63" s="13" t="s">
        <v>1756</v>
      </c>
      <c r="C63" s="13" t="s">
        <v>1816</v>
      </c>
      <c r="D63" s="14" t="s">
        <v>1583</v>
      </c>
      <c r="E63" s="14" t="s">
        <v>1505</v>
      </c>
      <c r="F63" s="15">
        <v>1</v>
      </c>
      <c r="G63" s="16">
        <v>1.5</v>
      </c>
      <c r="H63" s="16">
        <v>1.5</v>
      </c>
      <c r="I63" s="23" t="s">
        <v>1755</v>
      </c>
    </row>
    <row r="64" ht="13" customHeight="1" spans="1:9">
      <c r="A64" s="17"/>
      <c r="B64" s="13" t="s">
        <v>1756</v>
      </c>
      <c r="C64" s="13" t="s">
        <v>1817</v>
      </c>
      <c r="D64" s="14" t="s">
        <v>1583</v>
      </c>
      <c r="E64" s="14" t="s">
        <v>1505</v>
      </c>
      <c r="F64" s="15">
        <v>1</v>
      </c>
      <c r="G64" s="16">
        <v>0.76</v>
      </c>
      <c r="H64" s="16">
        <v>0.76</v>
      </c>
      <c r="I64" s="23" t="s">
        <v>1755</v>
      </c>
    </row>
    <row r="65" ht="13" customHeight="1" spans="1:9">
      <c r="A65" s="17"/>
      <c r="B65" s="13" t="s">
        <v>1756</v>
      </c>
      <c r="C65" s="13" t="s">
        <v>1818</v>
      </c>
      <c r="D65" s="14" t="s">
        <v>1573</v>
      </c>
      <c r="E65" s="14" t="s">
        <v>1505</v>
      </c>
      <c r="F65" s="15">
        <v>4</v>
      </c>
      <c r="G65" s="16">
        <v>0.15</v>
      </c>
      <c r="H65" s="16">
        <v>0.6</v>
      </c>
      <c r="I65" s="23" t="s">
        <v>1755</v>
      </c>
    </row>
    <row r="66" ht="13" customHeight="1" spans="1:9">
      <c r="A66" s="17"/>
      <c r="B66" s="13" t="s">
        <v>1756</v>
      </c>
      <c r="C66" s="13" t="s">
        <v>1819</v>
      </c>
      <c r="D66" s="14" t="s">
        <v>1570</v>
      </c>
      <c r="E66" s="14" t="s">
        <v>1572</v>
      </c>
      <c r="F66" s="15">
        <v>1</v>
      </c>
      <c r="G66" s="16">
        <v>24</v>
      </c>
      <c r="H66" s="16">
        <v>24</v>
      </c>
      <c r="I66" s="23" t="s">
        <v>1755</v>
      </c>
    </row>
    <row r="67" ht="13" customHeight="1" spans="1:9">
      <c r="A67" s="17"/>
      <c r="B67" s="13" t="s">
        <v>1756</v>
      </c>
      <c r="C67" s="13" t="s">
        <v>1820</v>
      </c>
      <c r="D67" s="14" t="s">
        <v>1582</v>
      </c>
      <c r="E67" s="14" t="s">
        <v>1572</v>
      </c>
      <c r="F67" s="15">
        <v>1</v>
      </c>
      <c r="G67" s="16">
        <v>8</v>
      </c>
      <c r="H67" s="16">
        <v>8</v>
      </c>
      <c r="I67" s="23" t="s">
        <v>1755</v>
      </c>
    </row>
    <row r="68" ht="13" customHeight="1" spans="1:9">
      <c r="A68" s="17"/>
      <c r="B68" s="13" t="s">
        <v>1756</v>
      </c>
      <c r="C68" s="13" t="s">
        <v>1820</v>
      </c>
      <c r="D68" s="14" t="s">
        <v>1581</v>
      </c>
      <c r="E68" s="14" t="s">
        <v>1572</v>
      </c>
      <c r="F68" s="15">
        <v>1</v>
      </c>
      <c r="G68" s="16">
        <v>48</v>
      </c>
      <c r="H68" s="16">
        <v>48</v>
      </c>
      <c r="I68" s="23" t="s">
        <v>1755</v>
      </c>
    </row>
    <row r="69" ht="13" customHeight="1" spans="1:9">
      <c r="A69" s="17"/>
      <c r="B69" s="13" t="s">
        <v>1756</v>
      </c>
      <c r="C69" s="13" t="s">
        <v>1788</v>
      </c>
      <c r="D69" s="14" t="s">
        <v>1578</v>
      </c>
      <c r="E69" s="14" t="s">
        <v>1403</v>
      </c>
      <c r="F69" s="15">
        <v>1</v>
      </c>
      <c r="G69" s="16">
        <v>2.5</v>
      </c>
      <c r="H69" s="16">
        <v>2.5</v>
      </c>
      <c r="I69" s="23" t="s">
        <v>1755</v>
      </c>
    </row>
    <row r="70" ht="13" customHeight="1" spans="1:9">
      <c r="A70" s="17"/>
      <c r="B70" s="13" t="s">
        <v>1756</v>
      </c>
      <c r="C70" s="13" t="s">
        <v>1777</v>
      </c>
      <c r="D70" s="14" t="s">
        <v>1579</v>
      </c>
      <c r="E70" s="14" t="s">
        <v>1505</v>
      </c>
      <c r="F70" s="15">
        <v>1</v>
      </c>
      <c r="G70" s="16">
        <v>0.86</v>
      </c>
      <c r="H70" s="16">
        <v>0.86</v>
      </c>
      <c r="I70" s="23" t="s">
        <v>1755</v>
      </c>
    </row>
    <row r="71" ht="13" customHeight="1" spans="1:9">
      <c r="A71" s="17"/>
      <c r="B71" s="13" t="s">
        <v>1756</v>
      </c>
      <c r="C71" s="13" t="s">
        <v>1817</v>
      </c>
      <c r="D71" s="14" t="s">
        <v>1583</v>
      </c>
      <c r="E71" s="14" t="s">
        <v>1505</v>
      </c>
      <c r="F71" s="15">
        <v>1</v>
      </c>
      <c r="G71" s="16">
        <v>0.76</v>
      </c>
      <c r="H71" s="16">
        <v>0.76</v>
      </c>
      <c r="I71" s="23" t="s">
        <v>1755</v>
      </c>
    </row>
    <row r="72" ht="13" customHeight="1" spans="1:9">
      <c r="A72" s="17"/>
      <c r="B72" s="13" t="s">
        <v>1756</v>
      </c>
      <c r="C72" s="13" t="s">
        <v>1759</v>
      </c>
      <c r="D72" s="14" t="s">
        <v>1535</v>
      </c>
      <c r="E72" s="14" t="s">
        <v>1505</v>
      </c>
      <c r="F72" s="15">
        <v>1</v>
      </c>
      <c r="G72" s="16">
        <v>0.6</v>
      </c>
      <c r="H72" s="16">
        <v>0.6</v>
      </c>
      <c r="I72" s="23" t="s">
        <v>1755</v>
      </c>
    </row>
    <row r="73" ht="13" customHeight="1" spans="1:9">
      <c r="A73" s="17"/>
      <c r="B73" s="13" t="s">
        <v>1756</v>
      </c>
      <c r="C73" s="13" t="s">
        <v>1782</v>
      </c>
      <c r="D73" s="14" t="s">
        <v>1563</v>
      </c>
      <c r="E73" s="14" t="s">
        <v>1505</v>
      </c>
      <c r="F73" s="15">
        <v>7</v>
      </c>
      <c r="G73" s="16">
        <v>0.9</v>
      </c>
      <c r="H73" s="16">
        <v>6.3</v>
      </c>
      <c r="I73" s="23" t="s">
        <v>1755</v>
      </c>
    </row>
    <row r="74" ht="13" customHeight="1" spans="1:9">
      <c r="A74" s="17"/>
      <c r="B74" s="13" t="s">
        <v>1756</v>
      </c>
      <c r="C74" s="13" t="s">
        <v>1821</v>
      </c>
      <c r="D74" s="14" t="s">
        <v>1576</v>
      </c>
      <c r="E74" s="14" t="s">
        <v>1403</v>
      </c>
      <c r="F74" s="15">
        <v>1</v>
      </c>
      <c r="G74" s="16">
        <v>21</v>
      </c>
      <c r="H74" s="16">
        <v>21</v>
      </c>
      <c r="I74" s="23" t="s">
        <v>1755</v>
      </c>
    </row>
    <row r="75" ht="13" customHeight="1" spans="1:9">
      <c r="A75" s="18"/>
      <c r="B75" s="13" t="s">
        <v>1753</v>
      </c>
      <c r="C75" s="13" t="s">
        <v>1766</v>
      </c>
      <c r="D75" s="14" t="s">
        <v>1822</v>
      </c>
      <c r="E75" s="14" t="s">
        <v>1511</v>
      </c>
      <c r="F75" s="15">
        <v>155</v>
      </c>
      <c r="G75" s="16">
        <v>0.09</v>
      </c>
      <c r="H75" s="16">
        <v>13.95</v>
      </c>
      <c r="I75" s="23" t="s">
        <v>1755</v>
      </c>
    </row>
    <row r="76" s="1" customFormat="1" ht="25" customHeight="1" spans="1:9">
      <c r="A76" s="24" t="s">
        <v>72</v>
      </c>
      <c r="B76" s="25"/>
      <c r="C76" s="26"/>
      <c r="D76" s="27" t="s">
        <v>338</v>
      </c>
      <c r="E76" s="28" t="s">
        <v>338</v>
      </c>
      <c r="F76" s="29" t="s">
        <v>1823</v>
      </c>
      <c r="G76" s="30"/>
      <c r="H76" s="30">
        <v>993.96</v>
      </c>
      <c r="I76" s="31" t="s">
        <v>338</v>
      </c>
    </row>
  </sheetData>
  <mergeCells count="11">
    <mergeCell ref="A2:H2"/>
    <mergeCell ref="A3:C3"/>
    <mergeCell ref="A76:C76"/>
    <mergeCell ref="A6:A11"/>
    <mergeCell ref="A12:A22"/>
    <mergeCell ref="A23:A24"/>
    <mergeCell ref="A25:A26"/>
    <mergeCell ref="A27:A34"/>
    <mergeCell ref="A35:A44"/>
    <mergeCell ref="A45:A62"/>
    <mergeCell ref="A63:A75"/>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0"/>
  <sheetViews>
    <sheetView topLeftCell="A4" workbookViewId="0">
      <selection activeCell="A20" sqref="$A20:$XFD20"/>
    </sheetView>
  </sheetViews>
  <sheetFormatPr defaultColWidth="9.1047619047619" defaultRowHeight="14.25" customHeight="1"/>
  <cols>
    <col min="1" max="1" width="16.9047619047619" style="45" customWidth="1"/>
    <col min="2" max="2" width="22" style="45" customWidth="1"/>
    <col min="3" max="3" width="16.1428571428571" style="45" customWidth="1"/>
    <col min="4" max="4" width="14.7142857142857" style="45" customWidth="1"/>
    <col min="5" max="5" width="15.1428571428571" style="45" customWidth="1"/>
    <col min="6" max="6" width="12.1428571428571" style="45" customWidth="1"/>
    <col min="7" max="7" width="12.552380952381" style="45" customWidth="1"/>
    <col min="8" max="8" width="13.1428571428571" style="45" customWidth="1"/>
    <col min="9" max="13" width="12.552380952381" style="45" customWidth="1"/>
    <col min="14" max="14" width="8" style="3" customWidth="1"/>
    <col min="15" max="15" width="9.55238095238095" style="3" customWidth="1"/>
    <col min="16" max="16" width="9.66666666666667" style="3" customWidth="1"/>
    <col min="17" max="17" width="10.552380952381" style="3" customWidth="1"/>
    <col min="18" max="19" width="10.1047619047619" style="45" customWidth="1"/>
    <col min="20" max="20" width="9.1047619047619" style="34" customWidth="1"/>
    <col min="21" max="16384" width="9.1047619047619" style="34"/>
  </cols>
  <sheetData>
    <row r="1" ht="12" customHeight="1" spans="14:19">
      <c r="N1" s="339"/>
      <c r="O1" s="339"/>
      <c r="P1" s="339"/>
      <c r="Q1" s="339"/>
      <c r="R1" s="342"/>
      <c r="S1" s="342" t="s">
        <v>53</v>
      </c>
    </row>
    <row r="2" ht="36" customHeight="1" spans="1:19">
      <c r="A2" s="72" t="s">
        <v>54</v>
      </c>
      <c r="B2" s="72"/>
      <c r="C2" s="72"/>
      <c r="D2" s="72"/>
      <c r="E2" s="72"/>
      <c r="F2" s="72"/>
      <c r="G2" s="72"/>
      <c r="H2" s="72"/>
      <c r="I2" s="72"/>
      <c r="J2" s="72"/>
      <c r="K2" s="72"/>
      <c r="L2" s="72"/>
      <c r="M2" s="72"/>
      <c r="N2" s="72"/>
      <c r="O2" s="72"/>
      <c r="P2" s="72"/>
      <c r="Q2" s="72"/>
      <c r="R2" s="72"/>
      <c r="S2" s="72"/>
    </row>
    <row r="3" s="32" customFormat="1" ht="24" customHeight="1" spans="1:19">
      <c r="A3" s="8" t="s">
        <v>1</v>
      </c>
      <c r="B3" s="61"/>
      <c r="C3" s="61"/>
      <c r="D3" s="61"/>
      <c r="E3" s="61"/>
      <c r="F3" s="61"/>
      <c r="G3" s="61"/>
      <c r="H3" s="61"/>
      <c r="I3" s="61"/>
      <c r="J3" s="61"/>
      <c r="K3" s="61"/>
      <c r="L3" s="61"/>
      <c r="M3" s="61"/>
      <c r="N3" s="118"/>
      <c r="O3" s="118"/>
      <c r="P3" s="118"/>
      <c r="Q3" s="118"/>
      <c r="R3" s="62" t="s">
        <v>55</v>
      </c>
      <c r="S3" s="62" t="s">
        <v>55</v>
      </c>
    </row>
    <row r="4" ht="18.75" customHeight="1" spans="1:19">
      <c r="A4" s="171" t="s">
        <v>56</v>
      </c>
      <c r="B4" s="333" t="s">
        <v>57</v>
      </c>
      <c r="C4" s="333" t="s">
        <v>58</v>
      </c>
      <c r="D4" s="334" t="s">
        <v>59</v>
      </c>
      <c r="E4" s="335"/>
      <c r="F4" s="335"/>
      <c r="G4" s="335"/>
      <c r="H4" s="335"/>
      <c r="I4" s="335"/>
      <c r="J4" s="335"/>
      <c r="K4" s="335"/>
      <c r="L4" s="335"/>
      <c r="M4" s="340"/>
      <c r="N4" s="334" t="s">
        <v>49</v>
      </c>
      <c r="O4" s="334"/>
      <c r="P4" s="334"/>
      <c r="Q4" s="334"/>
      <c r="R4" s="335"/>
      <c r="S4" s="343"/>
    </row>
    <row r="5" ht="33.75" customHeight="1" spans="1:19">
      <c r="A5" s="192"/>
      <c r="B5" s="191"/>
      <c r="C5" s="191"/>
      <c r="D5" s="191" t="s">
        <v>60</v>
      </c>
      <c r="E5" s="191" t="s">
        <v>61</v>
      </c>
      <c r="F5" s="191" t="s">
        <v>62</v>
      </c>
      <c r="G5" s="191" t="s">
        <v>63</v>
      </c>
      <c r="H5" s="191" t="s">
        <v>64</v>
      </c>
      <c r="I5" s="191" t="s">
        <v>65</v>
      </c>
      <c r="J5" s="191" t="s">
        <v>66</v>
      </c>
      <c r="K5" s="191" t="s">
        <v>67</v>
      </c>
      <c r="L5" s="191" t="s">
        <v>68</v>
      </c>
      <c r="M5" s="191" t="s">
        <v>69</v>
      </c>
      <c r="N5" s="341" t="s">
        <v>60</v>
      </c>
      <c r="O5" s="341" t="s">
        <v>61</v>
      </c>
      <c r="P5" s="341" t="s">
        <v>62</v>
      </c>
      <c r="Q5" s="341" t="s">
        <v>63</v>
      </c>
      <c r="R5" s="191" t="s">
        <v>64</v>
      </c>
      <c r="S5" s="341" t="s">
        <v>70</v>
      </c>
    </row>
    <row r="6" ht="16.5" customHeight="1" spans="1:19">
      <c r="A6" s="52">
        <v>1</v>
      </c>
      <c r="B6" s="22">
        <v>2</v>
      </c>
      <c r="C6" s="22">
        <v>3</v>
      </c>
      <c r="D6" s="22">
        <v>4</v>
      </c>
      <c r="E6" s="52">
        <v>5</v>
      </c>
      <c r="F6" s="22">
        <v>6</v>
      </c>
      <c r="G6" s="22">
        <v>7</v>
      </c>
      <c r="H6" s="52">
        <v>8</v>
      </c>
      <c r="I6" s="22">
        <v>9</v>
      </c>
      <c r="J6" s="22">
        <v>10</v>
      </c>
      <c r="K6" s="52">
        <v>11</v>
      </c>
      <c r="L6" s="22">
        <v>12</v>
      </c>
      <c r="M6" s="22">
        <v>13</v>
      </c>
      <c r="N6" s="39">
        <v>14</v>
      </c>
      <c r="O6" s="39">
        <v>15</v>
      </c>
      <c r="P6" s="39">
        <v>16</v>
      </c>
      <c r="Q6" s="39">
        <v>17</v>
      </c>
      <c r="R6" s="22">
        <v>18</v>
      </c>
      <c r="S6" s="39">
        <v>19</v>
      </c>
    </row>
    <row r="7" s="117" customFormat="1" ht="16.05" customHeight="1" spans="1:19">
      <c r="A7" s="336" t="s">
        <v>71</v>
      </c>
      <c r="B7" s="113" t="s">
        <v>72</v>
      </c>
      <c r="C7" s="68">
        <v>197487.098076</v>
      </c>
      <c r="D7" s="68">
        <v>197487.098076</v>
      </c>
      <c r="E7" s="68">
        <v>182124.028076</v>
      </c>
      <c r="F7" s="68">
        <v>9000</v>
      </c>
      <c r="G7" s="68"/>
      <c r="H7" s="68">
        <v>6363.07</v>
      </c>
      <c r="I7" s="68"/>
      <c r="J7" s="68"/>
      <c r="K7" s="68"/>
      <c r="L7" s="68"/>
      <c r="M7" s="68"/>
      <c r="N7" s="68"/>
      <c r="O7" s="68"/>
      <c r="P7" s="68"/>
      <c r="Q7" s="126"/>
      <c r="R7" s="344"/>
      <c r="S7" s="344"/>
    </row>
    <row r="8" s="117" customFormat="1" ht="16.05" customHeight="1" spans="1:19">
      <c r="A8" s="153" t="s">
        <v>73</v>
      </c>
      <c r="B8" s="113" t="s">
        <v>74</v>
      </c>
      <c r="C8" s="68">
        <v>412.744643</v>
      </c>
      <c r="D8" s="68">
        <v>412.744643</v>
      </c>
      <c r="E8" s="68">
        <v>412.744643</v>
      </c>
      <c r="F8" s="68"/>
      <c r="G8" s="68"/>
      <c r="H8" s="68"/>
      <c r="I8" s="68"/>
      <c r="J8" s="68"/>
      <c r="K8" s="68"/>
      <c r="L8" s="68"/>
      <c r="M8" s="68"/>
      <c r="N8" s="68"/>
      <c r="O8" s="68"/>
      <c r="P8" s="68"/>
      <c r="Q8" s="126"/>
      <c r="R8" s="344"/>
      <c r="S8" s="344"/>
    </row>
    <row r="9" s="117" customFormat="1" ht="16.05" customHeight="1" spans="1:19">
      <c r="A9" s="153" t="s">
        <v>75</v>
      </c>
      <c r="B9" s="113" t="s">
        <v>76</v>
      </c>
      <c r="C9" s="68">
        <v>157282.824077</v>
      </c>
      <c r="D9" s="68">
        <v>157282.824077</v>
      </c>
      <c r="E9" s="68">
        <v>154578.554077</v>
      </c>
      <c r="F9" s="68">
        <v>1900</v>
      </c>
      <c r="G9" s="68"/>
      <c r="H9" s="68">
        <v>804.27</v>
      </c>
      <c r="I9" s="68"/>
      <c r="J9" s="68"/>
      <c r="K9" s="68"/>
      <c r="L9" s="68"/>
      <c r="M9" s="68"/>
      <c r="N9" s="68"/>
      <c r="O9" s="68"/>
      <c r="P9" s="68"/>
      <c r="Q9" s="126"/>
      <c r="R9" s="344"/>
      <c r="S9" s="344"/>
    </row>
    <row r="10" s="117" customFormat="1" ht="16.05" customHeight="1" spans="1:19">
      <c r="A10" s="153" t="s">
        <v>77</v>
      </c>
      <c r="B10" s="113" t="s">
        <v>78</v>
      </c>
      <c r="C10" s="68">
        <v>5417.722655</v>
      </c>
      <c r="D10" s="68">
        <v>5417.722655</v>
      </c>
      <c r="E10" s="68">
        <v>4517.722655</v>
      </c>
      <c r="F10" s="68"/>
      <c r="G10" s="68"/>
      <c r="H10" s="68">
        <v>900</v>
      </c>
      <c r="I10" s="68"/>
      <c r="J10" s="68"/>
      <c r="K10" s="68"/>
      <c r="L10" s="68"/>
      <c r="M10" s="68"/>
      <c r="N10" s="68"/>
      <c r="O10" s="68"/>
      <c r="P10" s="68"/>
      <c r="Q10" s="126"/>
      <c r="R10" s="344"/>
      <c r="S10" s="344"/>
    </row>
    <row r="11" s="117" customFormat="1" ht="16.05" customHeight="1" spans="1:19">
      <c r="A11" s="153" t="s">
        <v>79</v>
      </c>
      <c r="B11" s="113" t="s">
        <v>80</v>
      </c>
      <c r="C11" s="68">
        <v>14997.036218</v>
      </c>
      <c r="D11" s="68">
        <v>14997.036218</v>
      </c>
      <c r="E11" s="68">
        <v>6097.036218</v>
      </c>
      <c r="F11" s="68">
        <v>7000</v>
      </c>
      <c r="G11" s="68"/>
      <c r="H11" s="68">
        <v>1900</v>
      </c>
      <c r="I11" s="68"/>
      <c r="J11" s="68"/>
      <c r="K11" s="68"/>
      <c r="L11" s="68"/>
      <c r="M11" s="68"/>
      <c r="N11" s="68"/>
      <c r="O11" s="68"/>
      <c r="P11" s="68"/>
      <c r="Q11" s="126"/>
      <c r="R11" s="344"/>
      <c r="S11" s="344"/>
    </row>
    <row r="12" s="117" customFormat="1" ht="16.05" customHeight="1" spans="1:19">
      <c r="A12" s="153" t="s">
        <v>81</v>
      </c>
      <c r="B12" s="113" t="s">
        <v>82</v>
      </c>
      <c r="C12" s="68">
        <v>5416.90339</v>
      </c>
      <c r="D12" s="68">
        <v>5416.90339</v>
      </c>
      <c r="E12" s="68">
        <v>3916.90339</v>
      </c>
      <c r="F12" s="68"/>
      <c r="G12" s="68"/>
      <c r="H12" s="68">
        <v>1500</v>
      </c>
      <c r="I12" s="68"/>
      <c r="J12" s="68"/>
      <c r="K12" s="68"/>
      <c r="L12" s="68"/>
      <c r="M12" s="68"/>
      <c r="N12" s="68"/>
      <c r="O12" s="68"/>
      <c r="P12" s="68"/>
      <c r="Q12" s="126"/>
      <c r="R12" s="344"/>
      <c r="S12" s="344"/>
    </row>
    <row r="13" s="117" customFormat="1" ht="16.05" customHeight="1" spans="1:19">
      <c r="A13" s="153" t="s">
        <v>83</v>
      </c>
      <c r="B13" s="113" t="s">
        <v>84</v>
      </c>
      <c r="C13" s="68">
        <v>2588.598852</v>
      </c>
      <c r="D13" s="68">
        <v>2588.598852</v>
      </c>
      <c r="E13" s="68">
        <v>2588.598852</v>
      </c>
      <c r="F13" s="68"/>
      <c r="G13" s="68"/>
      <c r="H13" s="68"/>
      <c r="I13" s="68"/>
      <c r="J13" s="68"/>
      <c r="K13" s="68"/>
      <c r="L13" s="68"/>
      <c r="M13" s="68"/>
      <c r="N13" s="68"/>
      <c r="O13" s="68"/>
      <c r="P13" s="68"/>
      <c r="Q13" s="126"/>
      <c r="R13" s="344"/>
      <c r="S13" s="344"/>
    </row>
    <row r="14" s="117" customFormat="1" ht="16.05" customHeight="1" spans="1:19">
      <c r="A14" s="153" t="s">
        <v>85</v>
      </c>
      <c r="B14" s="113" t="s">
        <v>86</v>
      </c>
      <c r="C14" s="68">
        <v>3449.862176</v>
      </c>
      <c r="D14" s="68">
        <v>3449.862176</v>
      </c>
      <c r="E14" s="68">
        <v>3449.862176</v>
      </c>
      <c r="F14" s="68"/>
      <c r="G14" s="68"/>
      <c r="H14" s="68"/>
      <c r="I14" s="68"/>
      <c r="J14" s="68"/>
      <c r="K14" s="68"/>
      <c r="L14" s="68"/>
      <c r="M14" s="68"/>
      <c r="N14" s="68"/>
      <c r="O14" s="68"/>
      <c r="P14" s="68"/>
      <c r="Q14" s="126"/>
      <c r="R14" s="344"/>
      <c r="S14" s="344"/>
    </row>
    <row r="15" s="117" customFormat="1" ht="16.05" customHeight="1" spans="1:19">
      <c r="A15" s="153" t="s">
        <v>87</v>
      </c>
      <c r="B15" s="113" t="s">
        <v>88</v>
      </c>
      <c r="C15" s="68">
        <v>1227.563464</v>
      </c>
      <c r="D15" s="68">
        <v>1227.563464</v>
      </c>
      <c r="E15" s="68">
        <v>947.563464</v>
      </c>
      <c r="F15" s="68"/>
      <c r="G15" s="68"/>
      <c r="H15" s="68">
        <v>280</v>
      </c>
      <c r="I15" s="68"/>
      <c r="J15" s="68"/>
      <c r="K15" s="68"/>
      <c r="L15" s="68"/>
      <c r="M15" s="68"/>
      <c r="N15" s="68"/>
      <c r="O15" s="68"/>
      <c r="P15" s="68"/>
      <c r="Q15" s="126"/>
      <c r="R15" s="344"/>
      <c r="S15" s="344"/>
    </row>
    <row r="16" s="117" customFormat="1" ht="16.05" customHeight="1" spans="1:19">
      <c r="A16" s="153" t="s">
        <v>89</v>
      </c>
      <c r="B16" s="113" t="s">
        <v>90</v>
      </c>
      <c r="C16" s="68">
        <v>1597.853046</v>
      </c>
      <c r="D16" s="68">
        <v>1597.853046</v>
      </c>
      <c r="E16" s="68">
        <v>1176.853046</v>
      </c>
      <c r="F16" s="68"/>
      <c r="G16" s="68"/>
      <c r="H16" s="68">
        <v>421</v>
      </c>
      <c r="I16" s="68"/>
      <c r="J16" s="68"/>
      <c r="K16" s="68"/>
      <c r="L16" s="68"/>
      <c r="M16" s="68"/>
      <c r="N16" s="68"/>
      <c r="O16" s="68"/>
      <c r="P16" s="68"/>
      <c r="Q16" s="126"/>
      <c r="R16" s="344"/>
      <c r="S16" s="344"/>
    </row>
    <row r="17" s="117" customFormat="1" ht="16.05" customHeight="1" spans="1:19">
      <c r="A17" s="153" t="s">
        <v>91</v>
      </c>
      <c r="B17" s="113" t="s">
        <v>92</v>
      </c>
      <c r="C17" s="68">
        <v>1843.624686</v>
      </c>
      <c r="D17" s="68">
        <v>1843.624686</v>
      </c>
      <c r="E17" s="68">
        <v>1816.624686</v>
      </c>
      <c r="F17" s="68"/>
      <c r="G17" s="68"/>
      <c r="H17" s="68">
        <v>27</v>
      </c>
      <c r="I17" s="68"/>
      <c r="J17" s="68"/>
      <c r="K17" s="68"/>
      <c r="L17" s="68"/>
      <c r="M17" s="68"/>
      <c r="N17" s="68"/>
      <c r="O17" s="68"/>
      <c r="P17" s="68"/>
      <c r="Q17" s="126"/>
      <c r="R17" s="344"/>
      <c r="S17" s="344"/>
    </row>
    <row r="18" s="117" customFormat="1" ht="16.05" customHeight="1" spans="1:19">
      <c r="A18" s="153" t="s">
        <v>93</v>
      </c>
      <c r="B18" s="113" t="s">
        <v>94</v>
      </c>
      <c r="C18" s="68">
        <v>1668.968063</v>
      </c>
      <c r="D18" s="68">
        <v>1668.968063</v>
      </c>
      <c r="E18" s="68">
        <v>1138.168063</v>
      </c>
      <c r="F18" s="68"/>
      <c r="G18" s="68"/>
      <c r="H18" s="68">
        <v>530.8</v>
      </c>
      <c r="I18" s="68"/>
      <c r="J18" s="68"/>
      <c r="K18" s="68"/>
      <c r="L18" s="68"/>
      <c r="M18" s="68"/>
      <c r="N18" s="68"/>
      <c r="O18" s="68"/>
      <c r="P18" s="68"/>
      <c r="Q18" s="126"/>
      <c r="R18" s="344"/>
      <c r="S18" s="344"/>
    </row>
    <row r="19" s="117" customFormat="1" ht="16.05" customHeight="1" spans="1:19">
      <c r="A19" s="153" t="s">
        <v>95</v>
      </c>
      <c r="B19" s="113" t="s">
        <v>96</v>
      </c>
      <c r="C19" s="68">
        <v>1583.396806</v>
      </c>
      <c r="D19" s="68">
        <v>1583.396806</v>
      </c>
      <c r="E19" s="68">
        <v>1483.396806</v>
      </c>
      <c r="F19" s="68">
        <v>100</v>
      </c>
      <c r="G19" s="68"/>
      <c r="H19" s="68"/>
      <c r="I19" s="68"/>
      <c r="J19" s="68"/>
      <c r="K19" s="68"/>
      <c r="L19" s="68"/>
      <c r="M19" s="68"/>
      <c r="N19" s="68"/>
      <c r="O19" s="68"/>
      <c r="P19" s="68"/>
      <c r="Q19" s="126"/>
      <c r="R19" s="344"/>
      <c r="S19" s="344"/>
    </row>
    <row r="20" s="168" customFormat="1" ht="16.05" customHeight="1" spans="1:19">
      <c r="A20" s="337" t="s">
        <v>58</v>
      </c>
      <c r="B20" s="338"/>
      <c r="C20" s="329">
        <v>197487.098076</v>
      </c>
      <c r="D20" s="329">
        <v>197487.098076</v>
      </c>
      <c r="E20" s="329">
        <v>182124.028076</v>
      </c>
      <c r="F20" s="329">
        <v>9000</v>
      </c>
      <c r="G20" s="329"/>
      <c r="H20" s="329">
        <v>6363.07</v>
      </c>
      <c r="I20" s="329"/>
      <c r="J20" s="329"/>
      <c r="K20" s="329"/>
      <c r="L20" s="329"/>
      <c r="M20" s="329"/>
      <c r="N20" s="329"/>
      <c r="O20" s="329"/>
      <c r="P20" s="329"/>
      <c r="Q20" s="345"/>
      <c r="R20" s="345"/>
      <c r="S20" s="34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6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5"/>
  <sheetViews>
    <sheetView topLeftCell="A49" workbookViewId="0">
      <selection activeCell="D67" sqref="D67:D73"/>
    </sheetView>
  </sheetViews>
  <sheetFormatPr defaultColWidth="9.1047619047619" defaultRowHeight="14.25" customHeight="1"/>
  <cols>
    <col min="1" max="1" width="14.3333333333333" style="45" customWidth="1"/>
    <col min="2" max="2" width="33.6380952380952" style="45" customWidth="1"/>
    <col min="3" max="7" width="18.8952380952381" style="45" customWidth="1"/>
    <col min="8" max="8" width="17.8190476190476" style="45" customWidth="1"/>
    <col min="9" max="9" width="17.9047619047619" style="45" customWidth="1"/>
    <col min="10" max="16" width="18.8952380952381" style="45" customWidth="1"/>
    <col min="17" max="17" width="9.1047619047619" style="34" customWidth="1"/>
    <col min="18" max="16384" width="9.1047619047619" style="34"/>
  </cols>
  <sheetData>
    <row r="1" ht="15.75" customHeight="1" spans="16:16">
      <c r="P1" s="46"/>
    </row>
    <row r="2" ht="39" customHeight="1" spans="1:16">
      <c r="A2" s="72" t="s">
        <v>97</v>
      </c>
      <c r="B2" s="72"/>
      <c r="C2" s="72"/>
      <c r="D2" s="72"/>
      <c r="E2" s="72"/>
      <c r="F2" s="72"/>
      <c r="G2" s="72"/>
      <c r="H2" s="72"/>
      <c r="I2" s="72"/>
      <c r="J2" s="72"/>
      <c r="K2" s="72"/>
      <c r="L2" s="72"/>
      <c r="M2" s="72"/>
      <c r="N2" s="72"/>
      <c r="O2" s="72"/>
      <c r="P2" s="72"/>
    </row>
    <row r="3" s="61" customFormat="1" ht="24" customHeight="1" spans="1:16">
      <c r="A3" s="325" t="s">
        <v>1</v>
      </c>
      <c r="B3" s="48"/>
      <c r="C3" s="49"/>
      <c r="D3" s="49"/>
      <c r="E3" s="49"/>
      <c r="F3" s="49"/>
      <c r="G3" s="49"/>
      <c r="H3" s="49"/>
      <c r="I3" s="49"/>
      <c r="J3" s="49"/>
      <c r="K3" s="49"/>
      <c r="L3" s="49"/>
      <c r="M3" s="49"/>
      <c r="P3" s="124" t="s">
        <v>55</v>
      </c>
    </row>
    <row r="4" ht="19" customHeight="1" spans="1:16">
      <c r="A4" s="11" t="s">
        <v>98</v>
      </c>
      <c r="B4" s="11" t="s">
        <v>99</v>
      </c>
      <c r="C4" s="51" t="s">
        <v>58</v>
      </c>
      <c r="D4" s="52" t="s">
        <v>100</v>
      </c>
      <c r="E4" s="87"/>
      <c r="F4" s="52" t="s">
        <v>101</v>
      </c>
      <c r="G4" s="87"/>
      <c r="H4" s="52" t="s">
        <v>102</v>
      </c>
      <c r="I4" s="53"/>
      <c r="J4" s="87"/>
      <c r="K4" s="11" t="s">
        <v>103</v>
      </c>
      <c r="L4" s="212" t="s">
        <v>70</v>
      </c>
      <c r="M4" s="95"/>
      <c r="N4" s="95"/>
      <c r="O4" s="95"/>
      <c r="P4" s="23"/>
    </row>
    <row r="5" ht="30" customHeight="1" spans="1:16">
      <c r="A5" s="92"/>
      <c r="B5" s="92"/>
      <c r="C5" s="54"/>
      <c r="D5" s="22" t="s">
        <v>58</v>
      </c>
      <c r="E5" s="22" t="s">
        <v>104</v>
      </c>
      <c r="F5" s="22" t="s">
        <v>58</v>
      </c>
      <c r="G5" s="22" t="s">
        <v>104</v>
      </c>
      <c r="H5" s="22" t="s">
        <v>61</v>
      </c>
      <c r="I5" s="22" t="s">
        <v>62</v>
      </c>
      <c r="J5" s="22" t="s">
        <v>63</v>
      </c>
      <c r="K5" s="109"/>
      <c r="L5" s="11" t="s">
        <v>105</v>
      </c>
      <c r="M5" s="11" t="s">
        <v>106</v>
      </c>
      <c r="N5" s="11" t="s">
        <v>107</v>
      </c>
      <c r="O5" s="11" t="s">
        <v>108</v>
      </c>
      <c r="P5" s="11" t="s">
        <v>109</v>
      </c>
    </row>
    <row r="6" ht="16.5" customHeight="1" spans="1:16">
      <c r="A6" s="22">
        <v>1</v>
      </c>
      <c r="B6" s="22">
        <v>2</v>
      </c>
      <c r="C6" s="22">
        <v>3</v>
      </c>
      <c r="D6" s="22">
        <v>4</v>
      </c>
      <c r="E6" s="22">
        <v>5</v>
      </c>
      <c r="F6" s="22">
        <v>6</v>
      </c>
      <c r="G6" s="22">
        <v>7</v>
      </c>
      <c r="H6" s="22">
        <v>8</v>
      </c>
      <c r="I6" s="22">
        <v>9</v>
      </c>
      <c r="J6" s="52">
        <v>10</v>
      </c>
      <c r="K6" s="66">
        <v>11</v>
      </c>
      <c r="L6" s="66">
        <v>12</v>
      </c>
      <c r="M6" s="66">
        <v>13</v>
      </c>
      <c r="N6" s="66">
        <v>14</v>
      </c>
      <c r="O6" s="66">
        <v>15</v>
      </c>
      <c r="P6" s="66">
        <v>16</v>
      </c>
    </row>
    <row r="7" s="34" customFormat="1" ht="18" customHeight="1" spans="1:16">
      <c r="A7" s="221" t="s">
        <v>110</v>
      </c>
      <c r="B7" s="221" t="s">
        <v>111</v>
      </c>
      <c r="C7" s="68">
        <f>D7+F7</f>
        <v>41113.821758</v>
      </c>
      <c r="D7" s="68">
        <v>20179.381758</v>
      </c>
      <c r="E7" s="68">
        <v>20179.381758</v>
      </c>
      <c r="F7" s="68">
        <f>14571.37+K7</f>
        <v>20934.44</v>
      </c>
      <c r="G7" s="68">
        <v>14571.37</v>
      </c>
      <c r="H7" s="219">
        <v>34750.751758</v>
      </c>
      <c r="I7" s="219"/>
      <c r="J7" s="229"/>
      <c r="K7" s="68">
        <v>6363.07</v>
      </c>
      <c r="L7" s="68"/>
      <c r="M7" s="123"/>
      <c r="N7" s="123"/>
      <c r="O7" s="123"/>
      <c r="P7" s="123"/>
    </row>
    <row r="8" s="34" customFormat="1" ht="18" customHeight="1" spans="1:16">
      <c r="A8" s="221" t="s">
        <v>112</v>
      </c>
      <c r="B8" s="221" t="s">
        <v>113</v>
      </c>
      <c r="C8" s="68">
        <f t="shared" ref="C8:C39" si="0">D8+F8</f>
        <v>2328.053802</v>
      </c>
      <c r="D8" s="68">
        <v>1523.783802</v>
      </c>
      <c r="E8" s="68">
        <v>1523.783802</v>
      </c>
      <c r="F8" s="68">
        <f>K8</f>
        <v>804.27</v>
      </c>
      <c r="G8" s="68"/>
      <c r="H8" s="219">
        <v>1523.783802</v>
      </c>
      <c r="I8" s="219"/>
      <c r="J8" s="229"/>
      <c r="K8" s="68">
        <v>804.27</v>
      </c>
      <c r="L8" s="68"/>
      <c r="M8" s="123"/>
      <c r="N8" s="123"/>
      <c r="O8" s="123"/>
      <c r="P8" s="123"/>
    </row>
    <row r="9" s="34" customFormat="1" ht="18" customHeight="1" spans="1:16">
      <c r="A9" s="221" t="s">
        <v>114</v>
      </c>
      <c r="B9" s="221" t="s">
        <v>115</v>
      </c>
      <c r="C9" s="68">
        <f t="shared" si="0"/>
        <v>1523.783802</v>
      </c>
      <c r="D9" s="68">
        <v>1523.783802</v>
      </c>
      <c r="E9" s="68">
        <v>1523.783802</v>
      </c>
      <c r="F9" s="68"/>
      <c r="G9" s="68"/>
      <c r="H9" s="219">
        <v>1523.783802</v>
      </c>
      <c r="I9" s="219"/>
      <c r="J9" s="229"/>
      <c r="K9" s="68"/>
      <c r="L9" s="68"/>
      <c r="M9" s="123"/>
      <c r="N9" s="123"/>
      <c r="O9" s="123"/>
      <c r="P9" s="123"/>
    </row>
    <row r="10" s="34" customFormat="1" ht="18" customHeight="1" spans="1:16">
      <c r="A10" s="221" t="s">
        <v>116</v>
      </c>
      <c r="B10" s="221" t="s">
        <v>117</v>
      </c>
      <c r="C10" s="68">
        <f t="shared" si="0"/>
        <v>804.27</v>
      </c>
      <c r="D10" s="68"/>
      <c r="E10" s="68"/>
      <c r="F10" s="68">
        <f>K10</f>
        <v>804.27</v>
      </c>
      <c r="G10" s="68"/>
      <c r="H10" s="219">
        <v>0</v>
      </c>
      <c r="I10" s="219"/>
      <c r="J10" s="229"/>
      <c r="K10" s="68">
        <v>804.27</v>
      </c>
      <c r="L10" s="68"/>
      <c r="M10" s="123"/>
      <c r="N10" s="123"/>
      <c r="O10" s="123"/>
      <c r="P10" s="123"/>
    </row>
    <row r="11" s="34" customFormat="1" ht="18" customHeight="1" spans="1:16">
      <c r="A11" s="221" t="s">
        <v>118</v>
      </c>
      <c r="B11" s="221" t="s">
        <v>119</v>
      </c>
      <c r="C11" s="68">
        <f t="shared" si="0"/>
        <v>24095.460753</v>
      </c>
      <c r="D11" s="68">
        <v>17189.350753</v>
      </c>
      <c r="E11" s="68">
        <v>17189.350753</v>
      </c>
      <c r="F11" s="68">
        <f>1374.31+K11</f>
        <v>6906.11</v>
      </c>
      <c r="G11" s="68">
        <v>1374.31</v>
      </c>
      <c r="H11" s="219">
        <v>18563.660753</v>
      </c>
      <c r="I11" s="219"/>
      <c r="J11" s="229"/>
      <c r="K11" s="68">
        <v>5531.8</v>
      </c>
      <c r="L11" s="68"/>
      <c r="M11" s="123"/>
      <c r="N11" s="123"/>
      <c r="O11" s="123"/>
      <c r="P11" s="123"/>
    </row>
    <row r="12" s="34" customFormat="1" ht="18" customHeight="1" spans="1:16">
      <c r="A12" s="221" t="s">
        <v>120</v>
      </c>
      <c r="B12" s="221" t="s">
        <v>121</v>
      </c>
      <c r="C12" s="68">
        <f t="shared" si="0"/>
        <v>3499.67404</v>
      </c>
      <c r="D12" s="68">
        <v>2267.87404</v>
      </c>
      <c r="E12" s="68">
        <v>2267.87404</v>
      </c>
      <c r="F12" s="68">
        <f>K12</f>
        <v>1231.8</v>
      </c>
      <c r="G12" s="68"/>
      <c r="H12" s="219">
        <v>2267.87404</v>
      </c>
      <c r="I12" s="219"/>
      <c r="J12" s="229"/>
      <c r="K12" s="68">
        <v>1231.8</v>
      </c>
      <c r="L12" s="68"/>
      <c r="M12" s="123"/>
      <c r="N12" s="123"/>
      <c r="O12" s="123"/>
      <c r="P12" s="123"/>
    </row>
    <row r="13" s="34" customFormat="1" ht="18" customHeight="1" spans="1:16">
      <c r="A13" s="221" t="s">
        <v>122</v>
      </c>
      <c r="B13" s="221" t="s">
        <v>123</v>
      </c>
      <c r="C13" s="68">
        <f t="shared" si="0"/>
        <v>5054.028407</v>
      </c>
      <c r="D13" s="68">
        <v>4263.778407</v>
      </c>
      <c r="E13" s="68">
        <v>4263.778407</v>
      </c>
      <c r="F13" s="68">
        <v>790.25</v>
      </c>
      <c r="G13" s="68">
        <v>790.25</v>
      </c>
      <c r="H13" s="219">
        <v>5054.028407</v>
      </c>
      <c r="I13" s="219"/>
      <c r="J13" s="229"/>
      <c r="K13" s="68"/>
      <c r="L13" s="68"/>
      <c r="M13" s="123"/>
      <c r="N13" s="123"/>
      <c r="O13" s="123"/>
      <c r="P13" s="123"/>
    </row>
    <row r="14" s="34" customFormat="1" ht="18" customHeight="1" spans="1:16">
      <c r="A14" s="221" t="s">
        <v>124</v>
      </c>
      <c r="B14" s="221" t="s">
        <v>125</v>
      </c>
      <c r="C14" s="68">
        <f t="shared" si="0"/>
        <v>301.06</v>
      </c>
      <c r="D14" s="68"/>
      <c r="E14" s="68"/>
      <c r="F14" s="68">
        <v>301.06</v>
      </c>
      <c r="G14" s="68">
        <v>301.06</v>
      </c>
      <c r="H14" s="219">
        <v>301.06</v>
      </c>
      <c r="I14" s="219"/>
      <c r="J14" s="229"/>
      <c r="K14" s="68"/>
      <c r="L14" s="68"/>
      <c r="M14" s="123"/>
      <c r="N14" s="123"/>
      <c r="O14" s="123"/>
      <c r="P14" s="123"/>
    </row>
    <row r="15" s="34" customFormat="1" ht="18" customHeight="1" spans="1:16">
      <c r="A15" s="221" t="s">
        <v>126</v>
      </c>
      <c r="B15" s="221" t="s">
        <v>127</v>
      </c>
      <c r="C15" s="68">
        <f t="shared" si="0"/>
        <v>15225.698306</v>
      </c>
      <c r="D15" s="68">
        <v>10657.698306</v>
      </c>
      <c r="E15" s="68">
        <v>10657.698306</v>
      </c>
      <c r="F15" s="68">
        <f>268+K15</f>
        <v>4568</v>
      </c>
      <c r="G15" s="68">
        <v>268</v>
      </c>
      <c r="H15" s="219">
        <v>10925.698306</v>
      </c>
      <c r="I15" s="219"/>
      <c r="J15" s="229"/>
      <c r="K15" s="68">
        <v>4300</v>
      </c>
      <c r="L15" s="68"/>
      <c r="M15" s="123"/>
      <c r="N15" s="123"/>
      <c r="O15" s="123"/>
      <c r="P15" s="123"/>
    </row>
    <row r="16" s="34" customFormat="1" ht="18" customHeight="1" spans="1:16">
      <c r="A16" s="221" t="s">
        <v>128</v>
      </c>
      <c r="B16" s="221" t="s">
        <v>129</v>
      </c>
      <c r="C16" s="68">
        <f t="shared" si="0"/>
        <v>15</v>
      </c>
      <c r="D16" s="68"/>
      <c r="E16" s="68"/>
      <c r="F16" s="68">
        <v>15</v>
      </c>
      <c r="G16" s="68">
        <v>15</v>
      </c>
      <c r="H16" s="219">
        <v>15</v>
      </c>
      <c r="I16" s="219"/>
      <c r="J16" s="229"/>
      <c r="K16" s="68"/>
      <c r="L16" s="68"/>
      <c r="M16" s="123"/>
      <c r="N16" s="123"/>
      <c r="O16" s="123"/>
      <c r="P16" s="123"/>
    </row>
    <row r="17" s="34" customFormat="1" ht="18" customHeight="1" spans="1:16">
      <c r="A17" s="221" t="s">
        <v>130</v>
      </c>
      <c r="B17" s="221" t="s">
        <v>131</v>
      </c>
      <c r="C17" s="68">
        <f t="shared" si="0"/>
        <v>11282.186522</v>
      </c>
      <c r="D17" s="68">
        <v>126.318522</v>
      </c>
      <c r="E17" s="68">
        <v>126.318522</v>
      </c>
      <c r="F17" s="68">
        <v>11155.868</v>
      </c>
      <c r="G17" s="68">
        <v>11155.868</v>
      </c>
      <c r="H17" s="219">
        <v>11282.186522</v>
      </c>
      <c r="I17" s="219"/>
      <c r="J17" s="229"/>
      <c r="K17" s="68"/>
      <c r="L17" s="68"/>
      <c r="M17" s="123"/>
      <c r="N17" s="123"/>
      <c r="O17" s="123"/>
      <c r="P17" s="123"/>
    </row>
    <row r="18" s="34" customFormat="1" ht="18" customHeight="1" spans="1:16">
      <c r="A18" s="221" t="s">
        <v>132</v>
      </c>
      <c r="B18" s="221" t="s">
        <v>133</v>
      </c>
      <c r="C18" s="68">
        <f t="shared" si="0"/>
        <v>10922.868</v>
      </c>
      <c r="D18" s="68"/>
      <c r="E18" s="68"/>
      <c r="F18" s="68">
        <v>10922.868</v>
      </c>
      <c r="G18" s="68">
        <v>10922.868</v>
      </c>
      <c r="H18" s="219">
        <v>10922.868</v>
      </c>
      <c r="I18" s="219"/>
      <c r="J18" s="229"/>
      <c r="K18" s="68"/>
      <c r="L18" s="68"/>
      <c r="M18" s="123"/>
      <c r="N18" s="123"/>
      <c r="O18" s="123"/>
      <c r="P18" s="123"/>
    </row>
    <row r="19" s="34" customFormat="1" ht="18" customHeight="1" spans="1:16">
      <c r="A19" s="221" t="s">
        <v>134</v>
      </c>
      <c r="B19" s="221" t="s">
        <v>135</v>
      </c>
      <c r="C19" s="68">
        <f t="shared" si="0"/>
        <v>359.318522</v>
      </c>
      <c r="D19" s="68">
        <v>126.318522</v>
      </c>
      <c r="E19" s="68">
        <v>126.318522</v>
      </c>
      <c r="F19" s="68">
        <v>233</v>
      </c>
      <c r="G19" s="68">
        <v>233</v>
      </c>
      <c r="H19" s="219">
        <v>359.318522</v>
      </c>
      <c r="I19" s="219"/>
      <c r="J19" s="229"/>
      <c r="K19" s="68"/>
      <c r="L19" s="68"/>
      <c r="M19" s="123"/>
      <c r="N19" s="123"/>
      <c r="O19" s="123"/>
      <c r="P19" s="123"/>
    </row>
    <row r="20" s="34" customFormat="1" ht="18" customHeight="1" spans="1:16">
      <c r="A20" s="221" t="s">
        <v>136</v>
      </c>
      <c r="B20" s="221" t="s">
        <v>137</v>
      </c>
      <c r="C20" s="68">
        <f t="shared" si="0"/>
        <v>1577.328681</v>
      </c>
      <c r="D20" s="68">
        <v>1339.928681</v>
      </c>
      <c r="E20" s="68">
        <v>1339.928681</v>
      </c>
      <c r="F20" s="68">
        <f>210.4+K20</f>
        <v>237.4</v>
      </c>
      <c r="G20" s="68">
        <v>210.4</v>
      </c>
      <c r="H20" s="219">
        <v>1550.328681</v>
      </c>
      <c r="I20" s="219"/>
      <c r="J20" s="229"/>
      <c r="K20" s="68">
        <v>27</v>
      </c>
      <c r="L20" s="68"/>
      <c r="M20" s="123"/>
      <c r="N20" s="123"/>
      <c r="O20" s="123"/>
      <c r="P20" s="123"/>
    </row>
    <row r="21" s="34" customFormat="1" ht="18" customHeight="1" spans="1:16">
      <c r="A21" s="221" t="s">
        <v>138</v>
      </c>
      <c r="B21" s="221" t="s">
        <v>139</v>
      </c>
      <c r="C21" s="68">
        <f t="shared" si="0"/>
        <v>1577.328681</v>
      </c>
      <c r="D21" s="68">
        <v>1339.928681</v>
      </c>
      <c r="E21" s="68">
        <v>1339.928681</v>
      </c>
      <c r="F21" s="68">
        <f>210.4+K21</f>
        <v>237.4</v>
      </c>
      <c r="G21" s="68">
        <v>210.4</v>
      </c>
      <c r="H21" s="219">
        <v>1550.328681</v>
      </c>
      <c r="I21" s="219"/>
      <c r="J21" s="229"/>
      <c r="K21" s="68">
        <v>27</v>
      </c>
      <c r="L21" s="68"/>
      <c r="M21" s="123"/>
      <c r="N21" s="123"/>
      <c r="O21" s="123"/>
      <c r="P21" s="123"/>
    </row>
    <row r="22" s="34" customFormat="1" ht="18" customHeight="1" spans="1:16">
      <c r="A22" s="221" t="s">
        <v>140</v>
      </c>
      <c r="B22" s="221" t="s">
        <v>141</v>
      </c>
      <c r="C22" s="68">
        <f t="shared" si="0"/>
        <v>1830.792</v>
      </c>
      <c r="D22" s="68"/>
      <c r="E22" s="68"/>
      <c r="F22" s="68">
        <v>1830.792</v>
      </c>
      <c r="G22" s="68">
        <v>1830.792</v>
      </c>
      <c r="H22" s="219">
        <v>1830.792</v>
      </c>
      <c r="I22" s="219"/>
      <c r="J22" s="229"/>
      <c r="K22" s="68"/>
      <c r="L22" s="68"/>
      <c r="M22" s="123"/>
      <c r="N22" s="123"/>
      <c r="O22" s="123"/>
      <c r="P22" s="123"/>
    </row>
    <row r="23" s="34" customFormat="1" ht="18" customHeight="1" spans="1:16">
      <c r="A23" s="221" t="s">
        <v>142</v>
      </c>
      <c r="B23" s="221" t="s">
        <v>143</v>
      </c>
      <c r="C23" s="68">
        <f t="shared" si="0"/>
        <v>1830.792</v>
      </c>
      <c r="D23" s="68"/>
      <c r="E23" s="68"/>
      <c r="F23" s="68">
        <v>1830.792</v>
      </c>
      <c r="G23" s="68">
        <v>1830.792</v>
      </c>
      <c r="H23" s="219">
        <v>1830.792</v>
      </c>
      <c r="I23" s="219"/>
      <c r="J23" s="229"/>
      <c r="K23" s="68"/>
      <c r="L23" s="68"/>
      <c r="M23" s="123"/>
      <c r="N23" s="123"/>
      <c r="O23" s="123"/>
      <c r="P23" s="123"/>
    </row>
    <row r="24" s="34" customFormat="1" ht="18" customHeight="1" spans="1:16">
      <c r="A24" s="221" t="s">
        <v>144</v>
      </c>
      <c r="B24" s="221" t="s">
        <v>145</v>
      </c>
      <c r="C24" s="68">
        <f t="shared" si="0"/>
        <v>1235.326254</v>
      </c>
      <c r="D24" s="326">
        <v>705.326254</v>
      </c>
      <c r="E24" s="326">
        <v>705.326254</v>
      </c>
      <c r="F24" s="326">
        <v>530</v>
      </c>
      <c r="G24" s="326">
        <v>530</v>
      </c>
      <c r="H24" s="219">
        <v>1235.326254</v>
      </c>
      <c r="I24" s="330"/>
      <c r="J24" s="229"/>
      <c r="K24" s="68"/>
      <c r="L24" s="68"/>
      <c r="M24" s="123"/>
      <c r="N24" s="123"/>
      <c r="O24" s="123"/>
      <c r="P24" s="123"/>
    </row>
    <row r="25" s="34" customFormat="1" ht="18" customHeight="1" spans="1:16">
      <c r="A25" s="221" t="s">
        <v>146</v>
      </c>
      <c r="B25" s="221" t="s">
        <v>147</v>
      </c>
      <c r="C25" s="68">
        <f t="shared" si="0"/>
        <v>1235.326254</v>
      </c>
      <c r="D25" s="68">
        <v>705.326254</v>
      </c>
      <c r="E25" s="68">
        <v>705.326254</v>
      </c>
      <c r="F25" s="68">
        <v>530</v>
      </c>
      <c r="G25" s="68">
        <v>530</v>
      </c>
      <c r="H25" s="219">
        <v>1235.326254</v>
      </c>
      <c r="I25" s="68"/>
      <c r="J25" s="229"/>
      <c r="K25" s="68"/>
      <c r="L25" s="68"/>
      <c r="M25" s="123"/>
      <c r="N25" s="123"/>
      <c r="O25" s="123"/>
      <c r="P25" s="123"/>
    </row>
    <row r="26" s="34" customFormat="1" ht="18" customHeight="1" spans="1:16">
      <c r="A26" s="221" t="s">
        <v>148</v>
      </c>
      <c r="B26" s="221" t="s">
        <v>149</v>
      </c>
      <c r="C26" s="68">
        <f t="shared" si="0"/>
        <v>705.326254</v>
      </c>
      <c r="D26" s="68">
        <v>705.326254</v>
      </c>
      <c r="E26" s="68">
        <v>705.326254</v>
      </c>
      <c r="F26" s="68"/>
      <c r="G26" s="68"/>
      <c r="H26" s="219">
        <v>705.326254</v>
      </c>
      <c r="I26" s="114"/>
      <c r="J26" s="229"/>
      <c r="K26" s="68"/>
      <c r="L26" s="114"/>
      <c r="M26" s="123"/>
      <c r="N26" s="123"/>
      <c r="O26" s="123"/>
      <c r="P26" s="123"/>
    </row>
    <row r="27" s="34" customFormat="1" ht="18" customHeight="1" spans="1:16">
      <c r="A27" s="221" t="s">
        <v>150</v>
      </c>
      <c r="B27" s="221" t="s">
        <v>151</v>
      </c>
      <c r="C27" s="68">
        <f t="shared" si="0"/>
        <v>450</v>
      </c>
      <c r="D27" s="68"/>
      <c r="E27" s="68"/>
      <c r="F27" s="68">
        <v>450</v>
      </c>
      <c r="G27" s="68">
        <v>450</v>
      </c>
      <c r="H27" s="219">
        <v>450</v>
      </c>
      <c r="I27" s="121"/>
      <c r="J27" s="229"/>
      <c r="K27" s="68"/>
      <c r="L27" s="69"/>
      <c r="M27" s="123"/>
      <c r="N27" s="123"/>
      <c r="O27" s="123"/>
      <c r="P27" s="123"/>
    </row>
    <row r="28" s="34" customFormat="1" ht="18" customHeight="1" spans="1:16">
      <c r="A28" s="221" t="s">
        <v>152</v>
      </c>
      <c r="B28" s="221" t="s">
        <v>153</v>
      </c>
      <c r="C28" s="68">
        <f t="shared" si="0"/>
        <v>80</v>
      </c>
      <c r="D28" s="68"/>
      <c r="E28" s="68"/>
      <c r="F28" s="68">
        <v>80</v>
      </c>
      <c r="G28" s="68">
        <v>80</v>
      </c>
      <c r="H28" s="219">
        <v>80</v>
      </c>
      <c r="I28" s="121"/>
      <c r="J28" s="229"/>
      <c r="K28" s="68"/>
      <c r="L28" s="69"/>
      <c r="M28" s="123"/>
      <c r="N28" s="123"/>
      <c r="O28" s="123"/>
      <c r="P28" s="123"/>
    </row>
    <row r="29" s="34" customFormat="1" ht="18" customHeight="1" spans="1:16">
      <c r="A29" s="221" t="s">
        <v>154</v>
      </c>
      <c r="B29" s="221" t="s">
        <v>155</v>
      </c>
      <c r="C29" s="68">
        <f t="shared" si="0"/>
        <v>4201.228132</v>
      </c>
      <c r="D29" s="68">
        <v>4201.228132</v>
      </c>
      <c r="E29" s="68">
        <v>4201.228132</v>
      </c>
      <c r="F29" s="68"/>
      <c r="G29" s="68"/>
      <c r="H29" s="219">
        <v>4201.228132</v>
      </c>
      <c r="I29" s="121"/>
      <c r="J29" s="229"/>
      <c r="K29" s="68"/>
      <c r="L29" s="69"/>
      <c r="M29" s="123"/>
      <c r="N29" s="123"/>
      <c r="O29" s="123"/>
      <c r="P29" s="123"/>
    </row>
    <row r="30" s="34" customFormat="1" ht="18" customHeight="1" spans="1:16">
      <c r="A30" s="221" t="s">
        <v>156</v>
      </c>
      <c r="B30" s="221" t="s">
        <v>157</v>
      </c>
      <c r="C30" s="68">
        <f t="shared" si="0"/>
        <v>4092.913884</v>
      </c>
      <c r="D30" s="68">
        <v>4092.913884</v>
      </c>
      <c r="E30" s="68">
        <v>4092.913884</v>
      </c>
      <c r="F30" s="68"/>
      <c r="G30" s="68"/>
      <c r="H30" s="219">
        <v>4092.913884</v>
      </c>
      <c r="I30" s="121"/>
      <c r="J30" s="229"/>
      <c r="K30" s="68"/>
      <c r="L30" s="69"/>
      <c r="M30" s="123"/>
      <c r="N30" s="123"/>
      <c r="O30" s="123"/>
      <c r="P30" s="123"/>
    </row>
    <row r="31" s="34" customFormat="1" ht="18" customHeight="1" spans="1:16">
      <c r="A31" s="221" t="s">
        <v>158</v>
      </c>
      <c r="B31" s="221" t="s">
        <v>159</v>
      </c>
      <c r="C31" s="68">
        <f t="shared" si="0"/>
        <v>243.906514</v>
      </c>
      <c r="D31" s="68">
        <v>243.906514</v>
      </c>
      <c r="E31" s="68">
        <v>243.906514</v>
      </c>
      <c r="F31" s="68"/>
      <c r="G31" s="68"/>
      <c r="H31" s="219">
        <v>243.906514</v>
      </c>
      <c r="I31" s="121"/>
      <c r="J31" s="229"/>
      <c r="K31" s="68"/>
      <c r="L31" s="69"/>
      <c r="M31" s="123"/>
      <c r="N31" s="123"/>
      <c r="O31" s="123"/>
      <c r="P31" s="123"/>
    </row>
    <row r="32" s="34" customFormat="1" ht="18" customHeight="1" spans="1:16">
      <c r="A32" s="221" t="s">
        <v>160</v>
      </c>
      <c r="B32" s="221" t="s">
        <v>161</v>
      </c>
      <c r="C32" s="68">
        <f t="shared" si="0"/>
        <v>1439.303802</v>
      </c>
      <c r="D32" s="68">
        <v>1439.303802</v>
      </c>
      <c r="E32" s="68">
        <v>1439.303802</v>
      </c>
      <c r="F32" s="68"/>
      <c r="G32" s="68"/>
      <c r="H32" s="219">
        <v>1439.303802</v>
      </c>
      <c r="I32" s="121"/>
      <c r="J32" s="229"/>
      <c r="K32" s="68"/>
      <c r="L32" s="69"/>
      <c r="M32" s="123"/>
      <c r="N32" s="123"/>
      <c r="O32" s="123"/>
      <c r="P32" s="123"/>
    </row>
    <row r="33" s="34" customFormat="1" ht="18" customHeight="1" spans="1:16">
      <c r="A33" s="221" t="s">
        <v>162</v>
      </c>
      <c r="B33" s="221" t="s">
        <v>163</v>
      </c>
      <c r="C33" s="68">
        <f t="shared" si="0"/>
        <v>2409.703568</v>
      </c>
      <c r="D33" s="68">
        <v>2409.703568</v>
      </c>
      <c r="E33" s="68">
        <v>2409.703568</v>
      </c>
      <c r="F33" s="68"/>
      <c r="G33" s="68"/>
      <c r="H33" s="219">
        <v>2409.703568</v>
      </c>
      <c r="I33" s="121"/>
      <c r="J33" s="229"/>
      <c r="K33" s="68"/>
      <c r="L33" s="69"/>
      <c r="M33" s="123"/>
      <c r="N33" s="123"/>
      <c r="O33" s="123"/>
      <c r="P33" s="123"/>
    </row>
    <row r="34" s="34" customFormat="1" ht="18" customHeight="1" spans="1:16">
      <c r="A34" s="221" t="s">
        <v>164</v>
      </c>
      <c r="B34" s="221" t="s">
        <v>165</v>
      </c>
      <c r="C34" s="68">
        <f t="shared" si="0"/>
        <v>11.288124</v>
      </c>
      <c r="D34" s="68">
        <v>11.288124</v>
      </c>
      <c r="E34" s="68">
        <v>11.288124</v>
      </c>
      <c r="F34" s="68"/>
      <c r="G34" s="68"/>
      <c r="H34" s="219">
        <v>11.288124</v>
      </c>
      <c r="I34" s="121"/>
      <c r="J34" s="229"/>
      <c r="K34" s="68"/>
      <c r="L34" s="69"/>
      <c r="M34" s="123"/>
      <c r="N34" s="123"/>
      <c r="O34" s="123"/>
      <c r="P34" s="123"/>
    </row>
    <row r="35" s="34" customFormat="1" ht="18" customHeight="1" spans="1:16">
      <c r="A35" s="221" t="s">
        <v>166</v>
      </c>
      <c r="B35" s="221" t="s">
        <v>167</v>
      </c>
      <c r="C35" s="68">
        <f t="shared" si="0"/>
        <v>11.288124</v>
      </c>
      <c r="D35" s="68">
        <v>11.288124</v>
      </c>
      <c r="E35" s="68">
        <v>11.288124</v>
      </c>
      <c r="F35" s="68"/>
      <c r="G35" s="68"/>
      <c r="H35" s="219">
        <v>11.288124</v>
      </c>
      <c r="I35" s="121"/>
      <c r="J35" s="229"/>
      <c r="K35" s="68"/>
      <c r="L35" s="69"/>
      <c r="M35" s="123"/>
      <c r="N35" s="123"/>
      <c r="O35" s="123"/>
      <c r="P35" s="123"/>
    </row>
    <row r="36" s="34" customFormat="1" ht="18" customHeight="1" spans="1:16">
      <c r="A36" s="221" t="s">
        <v>168</v>
      </c>
      <c r="B36" s="221" t="s">
        <v>169</v>
      </c>
      <c r="C36" s="68">
        <f t="shared" si="0"/>
        <v>97.026124</v>
      </c>
      <c r="D36" s="68">
        <v>97.026124</v>
      </c>
      <c r="E36" s="68">
        <v>97.026124</v>
      </c>
      <c r="F36" s="68"/>
      <c r="G36" s="68"/>
      <c r="H36" s="219">
        <v>97.026124</v>
      </c>
      <c r="I36" s="121"/>
      <c r="J36" s="229"/>
      <c r="K36" s="68"/>
      <c r="L36" s="69"/>
      <c r="M36" s="123"/>
      <c r="N36" s="123"/>
      <c r="O36" s="123"/>
      <c r="P36" s="123"/>
    </row>
    <row r="37" s="34" customFormat="1" ht="18" customHeight="1" spans="1:16">
      <c r="A37" s="221" t="s">
        <v>170</v>
      </c>
      <c r="B37" s="221" t="s">
        <v>171</v>
      </c>
      <c r="C37" s="68">
        <f t="shared" si="0"/>
        <v>97.026124</v>
      </c>
      <c r="D37" s="68">
        <v>97.026124</v>
      </c>
      <c r="E37" s="68">
        <v>97.026124</v>
      </c>
      <c r="F37" s="68"/>
      <c r="G37" s="68"/>
      <c r="H37" s="219">
        <v>97.026124</v>
      </c>
      <c r="I37" s="121"/>
      <c r="J37" s="229"/>
      <c r="K37" s="68"/>
      <c r="L37" s="69"/>
      <c r="M37" s="123"/>
      <c r="N37" s="123"/>
      <c r="O37" s="123"/>
      <c r="P37" s="123"/>
    </row>
    <row r="38" s="34" customFormat="1" ht="18" customHeight="1" spans="1:16">
      <c r="A38" s="221" t="s">
        <v>172</v>
      </c>
      <c r="B38" s="221" t="s">
        <v>173</v>
      </c>
      <c r="C38" s="68">
        <f t="shared" si="0"/>
        <v>1663.75171</v>
      </c>
      <c r="D38" s="68">
        <v>1663.75171</v>
      </c>
      <c r="E38" s="68">
        <v>1663.75171</v>
      </c>
      <c r="F38" s="68"/>
      <c r="G38" s="68"/>
      <c r="H38" s="219">
        <v>1663.75171</v>
      </c>
      <c r="I38" s="121"/>
      <c r="J38" s="229"/>
      <c r="K38" s="68"/>
      <c r="L38" s="69"/>
      <c r="M38" s="123"/>
      <c r="N38" s="123"/>
      <c r="O38" s="123"/>
      <c r="P38" s="123"/>
    </row>
    <row r="39" s="34" customFormat="1" ht="18" customHeight="1" spans="1:16">
      <c r="A39" s="221" t="s">
        <v>174</v>
      </c>
      <c r="B39" s="221" t="s">
        <v>175</v>
      </c>
      <c r="C39" s="68">
        <f t="shared" si="0"/>
        <v>1663.75171</v>
      </c>
      <c r="D39" s="68">
        <v>1663.75171</v>
      </c>
      <c r="E39" s="68">
        <v>1663.75171</v>
      </c>
      <c r="F39" s="68"/>
      <c r="G39" s="68"/>
      <c r="H39" s="219">
        <v>1663.75171</v>
      </c>
      <c r="I39" s="121"/>
      <c r="J39" s="229"/>
      <c r="K39" s="68"/>
      <c r="L39" s="69"/>
      <c r="M39" s="123"/>
      <c r="N39" s="123"/>
      <c r="O39" s="123"/>
      <c r="P39" s="123"/>
    </row>
    <row r="40" s="34" customFormat="1" ht="18" customHeight="1" spans="1:16">
      <c r="A40" s="221" t="s">
        <v>176</v>
      </c>
      <c r="B40" s="221" t="s">
        <v>177</v>
      </c>
      <c r="C40" s="68">
        <f t="shared" ref="C40:C61" si="1">D40+F40</f>
        <v>112.78488</v>
      </c>
      <c r="D40" s="68">
        <v>112.78488</v>
      </c>
      <c r="E40" s="68">
        <v>112.78488</v>
      </c>
      <c r="F40" s="68"/>
      <c r="G40" s="68"/>
      <c r="H40" s="219">
        <v>112.78488</v>
      </c>
      <c r="I40" s="121"/>
      <c r="J40" s="229"/>
      <c r="K40" s="68"/>
      <c r="L40" s="69"/>
      <c r="M40" s="123"/>
      <c r="N40" s="123"/>
      <c r="O40" s="123"/>
      <c r="P40" s="123"/>
    </row>
    <row r="41" s="34" customFormat="1" ht="18" customHeight="1" spans="1:16">
      <c r="A41" s="221" t="s">
        <v>178</v>
      </c>
      <c r="B41" s="221" t="s">
        <v>179</v>
      </c>
      <c r="C41" s="68">
        <f t="shared" si="1"/>
        <v>1392.16668</v>
      </c>
      <c r="D41" s="68">
        <v>1392.16668</v>
      </c>
      <c r="E41" s="68">
        <v>1392.16668</v>
      </c>
      <c r="F41" s="68"/>
      <c r="G41" s="68"/>
      <c r="H41" s="219">
        <v>1392.16668</v>
      </c>
      <c r="I41" s="121"/>
      <c r="J41" s="229"/>
      <c r="K41" s="68"/>
      <c r="L41" s="69"/>
      <c r="M41" s="123"/>
      <c r="N41" s="123"/>
      <c r="O41" s="123"/>
      <c r="P41" s="123"/>
    </row>
    <row r="42" s="34" customFormat="1" ht="18" customHeight="1" spans="1:16">
      <c r="A42" s="221" t="s">
        <v>180</v>
      </c>
      <c r="B42" s="221" t="s">
        <v>181</v>
      </c>
      <c r="C42" s="68">
        <f t="shared" si="1"/>
        <v>42.677684</v>
      </c>
      <c r="D42" s="68">
        <v>42.677684</v>
      </c>
      <c r="E42" s="68">
        <v>42.677684</v>
      </c>
      <c r="F42" s="68"/>
      <c r="G42" s="68"/>
      <c r="H42" s="219">
        <v>42.677684</v>
      </c>
      <c r="I42" s="121"/>
      <c r="J42" s="229"/>
      <c r="K42" s="68"/>
      <c r="L42" s="69"/>
      <c r="M42" s="123"/>
      <c r="N42" s="123"/>
      <c r="O42" s="123"/>
      <c r="P42" s="123"/>
    </row>
    <row r="43" s="34" customFormat="1" ht="18" customHeight="1" spans="1:16">
      <c r="A43" s="221" t="s">
        <v>182</v>
      </c>
      <c r="B43" s="221" t="s">
        <v>183</v>
      </c>
      <c r="C43" s="68">
        <f t="shared" si="1"/>
        <v>116.122466</v>
      </c>
      <c r="D43" s="68">
        <v>116.122466</v>
      </c>
      <c r="E43" s="68">
        <v>116.122466</v>
      </c>
      <c r="F43" s="68"/>
      <c r="G43" s="68"/>
      <c r="H43" s="219">
        <v>116.122466</v>
      </c>
      <c r="I43" s="121"/>
      <c r="J43" s="229"/>
      <c r="K43" s="68"/>
      <c r="L43" s="69"/>
      <c r="M43" s="123"/>
      <c r="N43" s="123"/>
      <c r="O43" s="123"/>
      <c r="P43" s="123"/>
    </row>
    <row r="44" s="34" customFormat="1" ht="18" customHeight="1" spans="1:16">
      <c r="A44" s="221" t="s">
        <v>184</v>
      </c>
      <c r="B44" s="221" t="s">
        <v>185</v>
      </c>
      <c r="C44" s="68">
        <f t="shared" si="1"/>
        <v>644.394</v>
      </c>
      <c r="D44" s="68"/>
      <c r="E44" s="68"/>
      <c r="F44" s="68">
        <v>644.394</v>
      </c>
      <c r="G44" s="68">
        <v>644.394</v>
      </c>
      <c r="H44" s="219">
        <v>644.394</v>
      </c>
      <c r="I44" s="121"/>
      <c r="J44" s="229"/>
      <c r="K44" s="68"/>
      <c r="L44" s="69"/>
      <c r="M44" s="123"/>
      <c r="N44" s="123"/>
      <c r="O44" s="123"/>
      <c r="P44" s="123"/>
    </row>
    <row r="45" s="34" customFormat="1" ht="18" customHeight="1" spans="1:16">
      <c r="A45" s="221" t="s">
        <v>186</v>
      </c>
      <c r="B45" s="221" t="s">
        <v>187</v>
      </c>
      <c r="C45" s="68">
        <f t="shared" si="1"/>
        <v>644.394</v>
      </c>
      <c r="D45" s="68"/>
      <c r="E45" s="68"/>
      <c r="F45" s="68">
        <v>644.394</v>
      </c>
      <c r="G45" s="68">
        <v>644.394</v>
      </c>
      <c r="H45" s="219">
        <v>644.394</v>
      </c>
      <c r="I45" s="121"/>
      <c r="J45" s="229"/>
      <c r="K45" s="68"/>
      <c r="L45" s="69"/>
      <c r="M45" s="123"/>
      <c r="N45" s="123"/>
      <c r="O45" s="123"/>
      <c r="P45" s="123"/>
    </row>
    <row r="46" s="34" customFormat="1" ht="18" customHeight="1" spans="1:16">
      <c r="A46" s="221" t="s">
        <v>188</v>
      </c>
      <c r="B46" s="221" t="s">
        <v>189</v>
      </c>
      <c r="C46" s="68">
        <f t="shared" si="1"/>
        <v>644.394</v>
      </c>
      <c r="D46" s="68"/>
      <c r="E46" s="68"/>
      <c r="F46" s="68">
        <v>644.394</v>
      </c>
      <c r="G46" s="68">
        <v>644.394</v>
      </c>
      <c r="H46" s="219">
        <v>644.394</v>
      </c>
      <c r="I46" s="121"/>
      <c r="J46" s="229"/>
      <c r="K46" s="68"/>
      <c r="L46" s="69"/>
      <c r="M46" s="123"/>
      <c r="N46" s="123"/>
      <c r="O46" s="123"/>
      <c r="P46" s="123"/>
    </row>
    <row r="47" s="34" customFormat="1" ht="18" customHeight="1" spans="1:16">
      <c r="A47" s="221" t="s">
        <v>190</v>
      </c>
      <c r="B47" s="221" t="s">
        <v>191</v>
      </c>
      <c r="C47" s="68">
        <f t="shared" si="1"/>
        <v>1733.941872</v>
      </c>
      <c r="D47" s="68">
        <v>1733.941872</v>
      </c>
      <c r="E47" s="68">
        <v>1733.941872</v>
      </c>
      <c r="F47" s="68"/>
      <c r="G47" s="68"/>
      <c r="H47" s="219">
        <v>1733.941872</v>
      </c>
      <c r="I47" s="121"/>
      <c r="J47" s="229"/>
      <c r="K47" s="68"/>
      <c r="L47" s="69"/>
      <c r="M47" s="123"/>
      <c r="N47" s="123"/>
      <c r="O47" s="123"/>
      <c r="P47" s="123"/>
    </row>
    <row r="48" s="34" customFormat="1" ht="18" customHeight="1" spans="1:16">
      <c r="A48" s="221" t="s">
        <v>192</v>
      </c>
      <c r="B48" s="221" t="s">
        <v>193</v>
      </c>
      <c r="C48" s="68">
        <f t="shared" si="1"/>
        <v>1733.941872</v>
      </c>
      <c r="D48" s="68">
        <v>1733.941872</v>
      </c>
      <c r="E48" s="68">
        <v>1733.941872</v>
      </c>
      <c r="F48" s="68"/>
      <c r="G48" s="68"/>
      <c r="H48" s="219">
        <v>1733.941872</v>
      </c>
      <c r="I48" s="121"/>
      <c r="J48" s="229"/>
      <c r="K48" s="68"/>
      <c r="L48" s="69"/>
      <c r="M48" s="123"/>
      <c r="N48" s="123"/>
      <c r="O48" s="123"/>
      <c r="P48" s="123"/>
    </row>
    <row r="49" s="34" customFormat="1" ht="18" customHeight="1" spans="1:16">
      <c r="A49" s="221" t="s">
        <v>194</v>
      </c>
      <c r="B49" s="221" t="s">
        <v>195</v>
      </c>
      <c r="C49" s="68">
        <f t="shared" si="1"/>
        <v>1733.941872</v>
      </c>
      <c r="D49" s="68">
        <v>1733.941872</v>
      </c>
      <c r="E49" s="68">
        <v>1733.941872</v>
      </c>
      <c r="F49" s="68"/>
      <c r="G49" s="68"/>
      <c r="H49" s="219">
        <v>1733.941872</v>
      </c>
      <c r="I49" s="121"/>
      <c r="J49" s="229"/>
      <c r="K49" s="68"/>
      <c r="L49" s="69"/>
      <c r="M49" s="123"/>
      <c r="N49" s="123"/>
      <c r="O49" s="123"/>
      <c r="P49" s="123"/>
    </row>
    <row r="50" s="34" customFormat="1" ht="18" customHeight="1" spans="1:16">
      <c r="A50" s="221" t="s">
        <v>196</v>
      </c>
      <c r="B50" s="221" t="s">
        <v>109</v>
      </c>
      <c r="C50" s="68">
        <f t="shared" si="1"/>
        <v>2000</v>
      </c>
      <c r="D50" s="68"/>
      <c r="E50" s="68"/>
      <c r="F50" s="68">
        <v>2000</v>
      </c>
      <c r="G50" s="68">
        <v>2000</v>
      </c>
      <c r="H50" s="219"/>
      <c r="I50" s="68">
        <v>2000</v>
      </c>
      <c r="J50" s="229"/>
      <c r="K50" s="68"/>
      <c r="L50" s="69"/>
      <c r="M50" s="123"/>
      <c r="N50" s="123"/>
      <c r="O50" s="123"/>
      <c r="P50" s="123"/>
    </row>
    <row r="51" s="34" customFormat="1" ht="18" customHeight="1" spans="1:16">
      <c r="A51" s="221" t="s">
        <v>197</v>
      </c>
      <c r="B51" s="221" t="s">
        <v>198</v>
      </c>
      <c r="C51" s="68">
        <f t="shared" si="1"/>
        <v>2000</v>
      </c>
      <c r="D51" s="68"/>
      <c r="E51" s="68"/>
      <c r="F51" s="68">
        <v>2000</v>
      </c>
      <c r="G51" s="68">
        <v>2000</v>
      </c>
      <c r="H51" s="219"/>
      <c r="I51" s="68">
        <v>2000</v>
      </c>
      <c r="J51" s="229"/>
      <c r="K51" s="68"/>
      <c r="L51" s="69"/>
      <c r="M51" s="123"/>
      <c r="N51" s="123"/>
      <c r="O51" s="123"/>
      <c r="P51" s="123"/>
    </row>
    <row r="52" s="34" customFormat="1" ht="18" customHeight="1" spans="1:16">
      <c r="A52" s="221" t="s">
        <v>199</v>
      </c>
      <c r="B52" s="221" t="s">
        <v>200</v>
      </c>
      <c r="C52" s="68">
        <f t="shared" si="1"/>
        <v>2000</v>
      </c>
      <c r="D52" s="68"/>
      <c r="E52" s="68"/>
      <c r="F52" s="68">
        <v>2000</v>
      </c>
      <c r="G52" s="68">
        <v>2000</v>
      </c>
      <c r="H52" s="219"/>
      <c r="I52" s="68">
        <v>2000</v>
      </c>
      <c r="J52" s="229"/>
      <c r="K52" s="68"/>
      <c r="L52" s="69"/>
      <c r="M52" s="123"/>
      <c r="N52" s="123"/>
      <c r="O52" s="123"/>
      <c r="P52" s="123"/>
    </row>
    <row r="53" s="34" customFormat="1" ht="18" customHeight="1" spans="1:16">
      <c r="A53" s="221" t="s">
        <v>201</v>
      </c>
      <c r="B53" s="221" t="s">
        <v>202</v>
      </c>
      <c r="C53" s="68">
        <f t="shared" si="1"/>
        <v>137877.63435</v>
      </c>
      <c r="D53" s="68"/>
      <c r="E53" s="68"/>
      <c r="F53" s="68">
        <v>137877.63435</v>
      </c>
      <c r="G53" s="68">
        <v>137877.63435</v>
      </c>
      <c r="H53" s="219">
        <v>137877.63435</v>
      </c>
      <c r="I53" s="68"/>
      <c r="J53" s="229"/>
      <c r="K53" s="68"/>
      <c r="L53" s="69"/>
      <c r="M53" s="123"/>
      <c r="N53" s="123"/>
      <c r="O53" s="123"/>
      <c r="P53" s="123"/>
    </row>
    <row r="54" s="34" customFormat="1" ht="18" customHeight="1" spans="1:16">
      <c r="A54" s="221" t="s">
        <v>203</v>
      </c>
      <c r="B54" s="221" t="s">
        <v>204</v>
      </c>
      <c r="C54" s="68">
        <f t="shared" si="1"/>
        <v>137877.63435</v>
      </c>
      <c r="D54" s="68"/>
      <c r="E54" s="68"/>
      <c r="F54" s="68">
        <v>137877.63435</v>
      </c>
      <c r="G54" s="68">
        <v>137877.63435</v>
      </c>
      <c r="H54" s="219">
        <v>137877.63435</v>
      </c>
      <c r="I54" s="68"/>
      <c r="J54" s="229"/>
      <c r="K54" s="68"/>
      <c r="L54" s="69"/>
      <c r="M54" s="123"/>
      <c r="N54" s="123"/>
      <c r="O54" s="123"/>
      <c r="P54" s="123"/>
    </row>
    <row r="55" s="34" customFormat="1" ht="18" customHeight="1" spans="1:16">
      <c r="A55" s="221" t="s">
        <v>205</v>
      </c>
      <c r="B55" s="221" t="s">
        <v>206</v>
      </c>
      <c r="C55" s="68">
        <f t="shared" si="1"/>
        <v>137877.63435</v>
      </c>
      <c r="D55" s="68"/>
      <c r="E55" s="68"/>
      <c r="F55" s="68">
        <v>137877.63435</v>
      </c>
      <c r="G55" s="68">
        <v>137877.63435</v>
      </c>
      <c r="H55" s="219">
        <v>137877.63435</v>
      </c>
      <c r="I55" s="68"/>
      <c r="J55" s="229"/>
      <c r="K55" s="68"/>
      <c r="L55" s="69"/>
      <c r="M55" s="123"/>
      <c r="N55" s="123"/>
      <c r="O55" s="123"/>
      <c r="P55" s="123"/>
    </row>
    <row r="56" s="34" customFormat="1" ht="18" customHeight="1" spans="1:16">
      <c r="A56" s="221" t="s">
        <v>207</v>
      </c>
      <c r="B56" s="221" t="s">
        <v>208</v>
      </c>
      <c r="C56" s="68">
        <f t="shared" si="1"/>
        <v>7000</v>
      </c>
      <c r="D56" s="68"/>
      <c r="E56" s="68"/>
      <c r="F56" s="68">
        <v>7000</v>
      </c>
      <c r="G56" s="68">
        <v>7000</v>
      </c>
      <c r="H56" s="219"/>
      <c r="I56" s="68">
        <v>7000</v>
      </c>
      <c r="J56" s="229"/>
      <c r="K56" s="68"/>
      <c r="L56" s="69"/>
      <c r="M56" s="123"/>
      <c r="N56" s="123"/>
      <c r="O56" s="123"/>
      <c r="P56" s="123"/>
    </row>
    <row r="57" s="34" customFormat="1" ht="18" customHeight="1" spans="1:16">
      <c r="A57" s="221" t="s">
        <v>209</v>
      </c>
      <c r="B57" s="221" t="s">
        <v>210</v>
      </c>
      <c r="C57" s="68">
        <f t="shared" si="1"/>
        <v>7000</v>
      </c>
      <c r="D57" s="68"/>
      <c r="E57" s="68"/>
      <c r="F57" s="68">
        <v>7000</v>
      </c>
      <c r="G57" s="68">
        <v>7000</v>
      </c>
      <c r="H57" s="219"/>
      <c r="I57" s="68">
        <v>7000</v>
      </c>
      <c r="J57" s="229"/>
      <c r="K57" s="68"/>
      <c r="L57" s="69"/>
      <c r="M57" s="123"/>
      <c r="N57" s="123"/>
      <c r="O57" s="123"/>
      <c r="P57" s="123"/>
    </row>
    <row r="58" s="34" customFormat="1" ht="18" customHeight="1" spans="1:16">
      <c r="A58" s="221" t="s">
        <v>211</v>
      </c>
      <c r="B58" s="221" t="s">
        <v>212</v>
      </c>
      <c r="C58" s="68">
        <f t="shared" si="1"/>
        <v>7000</v>
      </c>
      <c r="D58" s="68"/>
      <c r="E58" s="68"/>
      <c r="F58" s="68">
        <v>7000</v>
      </c>
      <c r="G58" s="68">
        <v>7000</v>
      </c>
      <c r="H58" s="219"/>
      <c r="I58" s="68">
        <v>7000</v>
      </c>
      <c r="J58" s="229"/>
      <c r="K58" s="68"/>
      <c r="L58" s="69"/>
      <c r="M58" s="123"/>
      <c r="N58" s="123"/>
      <c r="O58" s="123"/>
      <c r="P58" s="123"/>
    </row>
    <row r="59" s="34" customFormat="1" ht="18" customHeight="1" spans="1:16">
      <c r="A59" s="221" t="s">
        <v>213</v>
      </c>
      <c r="B59" s="221" t="s">
        <v>214</v>
      </c>
      <c r="C59" s="68">
        <f t="shared" si="1"/>
        <v>17</v>
      </c>
      <c r="D59" s="68"/>
      <c r="E59" s="68"/>
      <c r="F59" s="68">
        <v>17</v>
      </c>
      <c r="G59" s="68">
        <v>17</v>
      </c>
      <c r="H59" s="219">
        <v>17</v>
      </c>
      <c r="I59" s="68"/>
      <c r="J59" s="229"/>
      <c r="K59" s="68"/>
      <c r="L59" s="69"/>
      <c r="M59" s="123"/>
      <c r="N59" s="123"/>
      <c r="O59" s="123"/>
      <c r="P59" s="123"/>
    </row>
    <row r="60" s="34" customFormat="1" ht="18" customHeight="1" spans="1:16">
      <c r="A60" s="221" t="s">
        <v>215</v>
      </c>
      <c r="B60" s="221" t="s">
        <v>216</v>
      </c>
      <c r="C60" s="68">
        <f t="shared" si="1"/>
        <v>17</v>
      </c>
      <c r="D60" s="68"/>
      <c r="E60" s="68"/>
      <c r="F60" s="68">
        <v>17</v>
      </c>
      <c r="G60" s="68">
        <v>17</v>
      </c>
      <c r="H60" s="219">
        <v>17</v>
      </c>
      <c r="I60" s="68"/>
      <c r="J60" s="229"/>
      <c r="K60" s="68"/>
      <c r="L60" s="69"/>
      <c r="M60" s="123"/>
      <c r="N60" s="123"/>
      <c r="O60" s="123"/>
      <c r="P60" s="123"/>
    </row>
    <row r="61" s="34" customFormat="1" ht="18" customHeight="1" spans="1:16">
      <c r="A61" s="221" t="s">
        <v>217</v>
      </c>
      <c r="B61" s="221" t="s">
        <v>218</v>
      </c>
      <c r="C61" s="68">
        <f t="shared" si="1"/>
        <v>17</v>
      </c>
      <c r="D61" s="68"/>
      <c r="E61" s="68"/>
      <c r="F61" s="68">
        <v>17</v>
      </c>
      <c r="G61" s="68">
        <v>17</v>
      </c>
      <c r="H61" s="219">
        <v>17</v>
      </c>
      <c r="I61" s="68"/>
      <c r="J61" s="229"/>
      <c r="K61" s="68"/>
      <c r="L61" s="69"/>
      <c r="M61" s="123"/>
      <c r="N61" s="123"/>
      <c r="O61" s="123"/>
      <c r="P61" s="123"/>
    </row>
    <row r="62" s="106" customFormat="1" ht="18" customHeight="1" spans="1:16">
      <c r="A62" s="327" t="s">
        <v>219</v>
      </c>
      <c r="B62" s="328"/>
      <c r="C62" s="329">
        <f>C7+C24+C29+C38+C44+C47+C50+C53+C56+C59</f>
        <v>197487.098076</v>
      </c>
      <c r="D62" s="329">
        <v>28483.629726</v>
      </c>
      <c r="E62" s="329">
        <v>28483.629726</v>
      </c>
      <c r="F62" s="329">
        <f>F7+F24+F29+F44+F50+F53+F56+F59</f>
        <v>169003.46835</v>
      </c>
      <c r="G62" s="329">
        <f>G7+G24+G29+G38+G44+G50+G53+G56+G59</f>
        <v>162640.39835</v>
      </c>
      <c r="H62" s="237">
        <v>182124.028076</v>
      </c>
      <c r="I62" s="329">
        <v>9000</v>
      </c>
      <c r="J62" s="229"/>
      <c r="K62" s="329">
        <v>6363.07</v>
      </c>
      <c r="L62" s="134"/>
      <c r="M62" s="135"/>
      <c r="N62" s="135"/>
      <c r="O62" s="135"/>
      <c r="P62" s="135"/>
    </row>
    <row r="64" customHeight="1" spans="3:8">
      <c r="C64" s="310"/>
      <c r="D64" s="310"/>
      <c r="E64" s="310"/>
      <c r="F64" s="310"/>
      <c r="G64" s="310"/>
      <c r="H64" s="310"/>
    </row>
    <row r="67" customHeight="1" spans="4:4">
      <c r="D67" s="331"/>
    </row>
    <row r="68" customHeight="1" spans="4:4">
      <c r="D68" s="133"/>
    </row>
    <row r="69" customHeight="1" spans="4:4">
      <c r="D69" s="331"/>
    </row>
    <row r="70" customHeight="1" spans="4:4">
      <c r="D70" s="310"/>
    </row>
    <row r="71" customHeight="1" spans="4:4">
      <c r="D71" s="310"/>
    </row>
    <row r="72" customHeight="1" spans="4:4">
      <c r="D72" s="310"/>
    </row>
    <row r="73" customHeight="1" spans="4:4">
      <c r="D73" s="332"/>
    </row>
    <row r="74" customHeight="1" spans="4:4">
      <c r="D74" s="133"/>
    </row>
    <row r="75" customHeight="1" spans="4:4">
      <c r="D75" s="331"/>
    </row>
  </sheetData>
  <autoFilter ref="A6:P62">
    <extLst/>
  </autoFilter>
  <mergeCells count="11">
    <mergeCell ref="A2:P2"/>
    <mergeCell ref="A3:M3"/>
    <mergeCell ref="D4:E4"/>
    <mergeCell ref="F4:G4"/>
    <mergeCell ref="H4:J4"/>
    <mergeCell ref="L4:P4"/>
    <mergeCell ref="A62:B62"/>
    <mergeCell ref="A4:A5"/>
    <mergeCell ref="B4:B5"/>
    <mergeCell ref="C4:C5"/>
    <mergeCell ref="K4:K5"/>
  </mergeCells>
  <printOptions horizontalCentered="1"/>
  <pageMargins left="0.308333333333333" right="0.308333333333333" top="0.408333333333333" bottom="0.408333333333333" header="0.25" footer="0.25"/>
  <pageSetup paperSize="9" scale="4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9" workbookViewId="0">
      <selection activeCell="B9" sqref="B9"/>
    </sheetView>
  </sheetViews>
  <sheetFormatPr defaultColWidth="9.1047619047619" defaultRowHeight="14.25" customHeight="1" outlineLevelCol="3"/>
  <cols>
    <col min="1" max="1" width="41.2761904761905" style="2" customWidth="1"/>
    <col min="2" max="2" width="38.8952380952381" style="2" customWidth="1"/>
    <col min="3" max="3" width="48.552380952381" style="2" customWidth="1"/>
    <col min="4" max="4" width="36.447619047619" style="2" customWidth="1"/>
    <col min="5" max="5" width="9.1047619047619" style="34" customWidth="1"/>
    <col min="6" max="16384" width="9.1047619047619" style="34"/>
  </cols>
  <sheetData>
    <row r="1" customHeight="1" spans="4:4">
      <c r="D1" s="4"/>
    </row>
    <row r="2" ht="29" customHeight="1" spans="1:4">
      <c r="A2" s="72" t="s">
        <v>220</v>
      </c>
      <c r="B2" s="72"/>
      <c r="C2" s="72"/>
      <c r="D2" s="72"/>
    </row>
    <row r="3" s="32" customFormat="1" ht="24" customHeight="1" spans="1:4">
      <c r="A3" s="37" t="s">
        <v>1</v>
      </c>
      <c r="B3" s="311"/>
      <c r="C3" s="311"/>
      <c r="D3" s="124" t="s">
        <v>55</v>
      </c>
    </row>
    <row r="4" ht="19.5" customHeight="1" spans="1:4">
      <c r="A4" s="52" t="s">
        <v>3</v>
      </c>
      <c r="B4" s="87"/>
      <c r="C4" s="52" t="s">
        <v>4</v>
      </c>
      <c r="D4" s="87"/>
    </row>
    <row r="5" ht="12" customHeight="1" spans="1:4">
      <c r="A5" s="51" t="s">
        <v>5</v>
      </c>
      <c r="B5" s="300" t="s">
        <v>6</v>
      </c>
      <c r="C5" s="51" t="s">
        <v>221</v>
      </c>
      <c r="D5" s="300" t="s">
        <v>6</v>
      </c>
    </row>
    <row r="6" ht="12" customHeight="1" spans="1:4">
      <c r="A6" s="54"/>
      <c r="B6" s="92"/>
      <c r="C6" s="54"/>
      <c r="D6" s="92"/>
    </row>
    <row r="7" s="34" customFormat="1" ht="18" customHeight="1" spans="1:4">
      <c r="A7" s="312" t="s">
        <v>222</v>
      </c>
      <c r="B7" s="313">
        <v>191124.028076</v>
      </c>
      <c r="C7" s="314" t="s">
        <v>223</v>
      </c>
      <c r="D7" s="313">
        <v>191124.028076</v>
      </c>
    </row>
    <row r="8" ht="18" customHeight="1" spans="1:4">
      <c r="A8" s="315" t="s">
        <v>224</v>
      </c>
      <c r="B8" s="313">
        <v>182124.028076</v>
      </c>
      <c r="C8" s="314" t="s">
        <v>225</v>
      </c>
      <c r="D8" s="220"/>
    </row>
    <row r="9" ht="18" customHeight="1" spans="1:4">
      <c r="A9" s="315" t="s">
        <v>226</v>
      </c>
      <c r="B9" s="313">
        <v>41784.629726</v>
      </c>
      <c r="C9" s="314" t="s">
        <v>227</v>
      </c>
      <c r="D9" s="220"/>
    </row>
    <row r="10" ht="18" customHeight="1" spans="1:4">
      <c r="A10" s="315" t="s">
        <v>228</v>
      </c>
      <c r="B10" s="316"/>
      <c r="C10" s="314" t="s">
        <v>229</v>
      </c>
      <c r="D10" s="220"/>
    </row>
    <row r="11" ht="18" customHeight="1" spans="1:4">
      <c r="A11" s="315" t="s">
        <v>230</v>
      </c>
      <c r="B11" s="316"/>
      <c r="C11" s="314" t="s">
        <v>231</v>
      </c>
      <c r="D11" s="220"/>
    </row>
    <row r="12" ht="18" customHeight="1" spans="1:4">
      <c r="A12" s="315" t="s">
        <v>232</v>
      </c>
      <c r="B12" s="313">
        <v>95</v>
      </c>
      <c r="C12" s="314" t="s">
        <v>233</v>
      </c>
      <c r="D12" s="313">
        <v>34750.751758</v>
      </c>
    </row>
    <row r="13" ht="18" customHeight="1" spans="1:4">
      <c r="A13" s="315" t="s">
        <v>234</v>
      </c>
      <c r="B13" s="313">
        <v>182</v>
      </c>
      <c r="C13" s="314" t="s">
        <v>235</v>
      </c>
      <c r="D13" s="313"/>
    </row>
    <row r="14" s="34" customFormat="1" ht="18" customHeight="1" spans="1:4">
      <c r="A14" s="315" t="s">
        <v>236</v>
      </c>
      <c r="B14" s="313">
        <v>140062.39835</v>
      </c>
      <c r="C14" s="314" t="s">
        <v>237</v>
      </c>
      <c r="D14" s="313">
        <v>1235.326254</v>
      </c>
    </row>
    <row r="15" s="34" customFormat="1" ht="18" customHeight="1" spans="1:4">
      <c r="A15" s="317" t="s">
        <v>238</v>
      </c>
      <c r="B15" s="316"/>
      <c r="C15" s="314" t="s">
        <v>239</v>
      </c>
      <c r="D15" s="313">
        <v>4201.228132</v>
      </c>
    </row>
    <row r="16" ht="18" customHeight="1" spans="1:4">
      <c r="A16" s="317" t="s">
        <v>240</v>
      </c>
      <c r="B16" s="313">
        <v>9000</v>
      </c>
      <c r="C16" s="318" t="s">
        <v>241</v>
      </c>
      <c r="D16" s="220"/>
    </row>
    <row r="17" ht="18" customHeight="1" spans="1:4">
      <c r="A17" s="317" t="s">
        <v>226</v>
      </c>
      <c r="B17" s="313">
        <v>9000</v>
      </c>
      <c r="C17" s="318" t="s">
        <v>242</v>
      </c>
      <c r="D17" s="313">
        <v>1663.75171</v>
      </c>
    </row>
    <row r="18" s="34" customFormat="1" ht="18" customHeight="1" spans="1:4">
      <c r="A18" s="317" t="s">
        <v>243</v>
      </c>
      <c r="B18" s="316"/>
      <c r="C18" s="318" t="s">
        <v>244</v>
      </c>
      <c r="D18" s="220"/>
    </row>
    <row r="19" s="34" customFormat="1" ht="18" customHeight="1" spans="1:4">
      <c r="A19" s="317" t="s">
        <v>245</v>
      </c>
      <c r="B19" s="316"/>
      <c r="C19" s="318" t="s">
        <v>246</v>
      </c>
      <c r="D19" s="220"/>
    </row>
    <row r="20" ht="18" customHeight="1" spans="1:4">
      <c r="A20" s="315" t="s">
        <v>247</v>
      </c>
      <c r="B20" s="316"/>
      <c r="C20" s="318" t="s">
        <v>248</v>
      </c>
      <c r="D20" s="313">
        <v>644.394</v>
      </c>
    </row>
    <row r="21" s="34" customFormat="1" ht="18" customHeight="1" spans="1:4">
      <c r="A21" s="319" t="s">
        <v>249</v>
      </c>
      <c r="B21" s="319"/>
      <c r="C21" s="318" t="s">
        <v>250</v>
      </c>
      <c r="D21" s="220"/>
    </row>
    <row r="22" ht="18" customHeight="1" spans="1:4">
      <c r="A22" s="319" t="s">
        <v>224</v>
      </c>
      <c r="B22" s="319"/>
      <c r="C22" s="318" t="s">
        <v>251</v>
      </c>
      <c r="D22" s="220"/>
    </row>
    <row r="23" ht="18" customHeight="1" spans="1:4">
      <c r="A23" s="319" t="s">
        <v>240</v>
      </c>
      <c r="B23" s="319"/>
      <c r="C23" s="318" t="s">
        <v>252</v>
      </c>
      <c r="D23" s="220"/>
    </row>
    <row r="24" ht="18" customHeight="1" spans="1:4">
      <c r="A24" s="319" t="s">
        <v>247</v>
      </c>
      <c r="B24" s="319"/>
      <c r="C24" s="318" t="s">
        <v>253</v>
      </c>
      <c r="D24" s="220"/>
    </row>
    <row r="25" ht="18" customHeight="1" spans="1:4">
      <c r="A25" s="319"/>
      <c r="B25" s="319"/>
      <c r="C25" s="318" t="s">
        <v>254</v>
      </c>
      <c r="D25" s="220"/>
    </row>
    <row r="26" ht="18" customHeight="1" spans="1:4">
      <c r="A26" s="319"/>
      <c r="B26" s="319"/>
      <c r="C26" s="318" t="s">
        <v>255</v>
      </c>
      <c r="D26" s="220"/>
    </row>
    <row r="27" ht="18" customHeight="1" spans="1:4">
      <c r="A27" s="319"/>
      <c r="B27" s="319"/>
      <c r="C27" s="318" t="s">
        <v>256</v>
      </c>
      <c r="D27" s="313">
        <v>1733.941872</v>
      </c>
    </row>
    <row r="28" ht="18" customHeight="1" spans="1:4">
      <c r="A28" s="319"/>
      <c r="B28" s="319"/>
      <c r="C28" s="318" t="s">
        <v>257</v>
      </c>
      <c r="D28" s="220"/>
    </row>
    <row r="29" ht="18" customHeight="1" spans="1:4">
      <c r="A29" s="319"/>
      <c r="B29" s="319"/>
      <c r="C29" s="318" t="s">
        <v>258</v>
      </c>
      <c r="D29" s="220"/>
    </row>
    <row r="30" ht="18" customHeight="1" spans="1:4">
      <c r="A30" s="319"/>
      <c r="B30" s="319"/>
      <c r="C30" s="318" t="s">
        <v>259</v>
      </c>
      <c r="D30" s="220"/>
    </row>
    <row r="31" ht="18" customHeight="1" spans="1:4">
      <c r="A31" s="319"/>
      <c r="B31" s="319"/>
      <c r="C31" s="318" t="s">
        <v>260</v>
      </c>
      <c r="D31" s="220"/>
    </row>
    <row r="32" ht="18" customHeight="1" spans="1:4">
      <c r="A32" s="319"/>
      <c r="B32" s="319"/>
      <c r="C32" s="318" t="s">
        <v>261</v>
      </c>
      <c r="D32" s="313">
        <v>2000</v>
      </c>
    </row>
    <row r="33" ht="18" customHeight="1" spans="1:4">
      <c r="A33" s="319"/>
      <c r="B33" s="319"/>
      <c r="C33" s="318" t="s">
        <v>262</v>
      </c>
      <c r="D33" s="313">
        <v>137877.63435</v>
      </c>
    </row>
    <row r="34" ht="18" customHeight="1" spans="1:4">
      <c r="A34" s="319"/>
      <c r="B34" s="319"/>
      <c r="C34" s="318" t="s">
        <v>263</v>
      </c>
      <c r="D34" s="313">
        <v>7000</v>
      </c>
    </row>
    <row r="35" ht="18" customHeight="1" spans="1:4">
      <c r="A35" s="319"/>
      <c r="B35" s="319"/>
      <c r="C35" s="318" t="s">
        <v>264</v>
      </c>
      <c r="D35" s="313">
        <v>17</v>
      </c>
    </row>
    <row r="36" ht="18" customHeight="1" spans="1:4">
      <c r="A36" s="319"/>
      <c r="B36" s="319"/>
      <c r="C36" s="318" t="s">
        <v>265</v>
      </c>
      <c r="D36" s="220"/>
    </row>
    <row r="37" ht="18" customHeight="1" spans="1:4">
      <c r="A37" s="319"/>
      <c r="B37" s="319"/>
      <c r="C37" s="318" t="s">
        <v>266</v>
      </c>
      <c r="D37" s="220"/>
    </row>
    <row r="38" ht="18" customHeight="1" spans="1:4">
      <c r="A38" s="320"/>
      <c r="B38" s="321"/>
      <c r="C38" s="322" t="s">
        <v>267</v>
      </c>
      <c r="D38" s="220"/>
    </row>
    <row r="39" s="34" customFormat="1" ht="18" customHeight="1" spans="1:4">
      <c r="A39" s="323" t="s">
        <v>268</v>
      </c>
      <c r="B39" s="324">
        <v>191124.028076</v>
      </c>
      <c r="C39" s="320" t="s">
        <v>52</v>
      </c>
      <c r="D39" s="237">
        <f>D7</f>
        <v>191124.028076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topLeftCell="C25" workbookViewId="0">
      <selection activeCell="A3" sqref="A3:E3"/>
    </sheetView>
  </sheetViews>
  <sheetFormatPr defaultColWidth="9.1047619047619" defaultRowHeight="14.25" customHeight="1" outlineLevelCol="6"/>
  <cols>
    <col min="1" max="1" width="20.1047619047619" style="146" customWidth="1"/>
    <col min="2" max="2" width="44" style="146" customWidth="1"/>
    <col min="3" max="3" width="24.3333333333333" style="45" customWidth="1"/>
    <col min="4" max="4" width="16.552380952381" style="45" customWidth="1"/>
    <col min="5" max="7" width="24.3333333333333" style="45" customWidth="1"/>
    <col min="8" max="8" width="9.1047619047619" style="34" customWidth="1"/>
    <col min="9" max="16384" width="9.1047619047619" style="34"/>
  </cols>
  <sheetData>
    <row r="1" ht="12" customHeight="1" spans="4:7">
      <c r="D1" s="297"/>
      <c r="F1" s="46"/>
      <c r="G1" s="46"/>
    </row>
    <row r="2" ht="39" customHeight="1" spans="1:7">
      <c r="A2" s="72" t="s">
        <v>269</v>
      </c>
      <c r="B2" s="72"/>
      <c r="C2" s="72"/>
      <c r="D2" s="72"/>
      <c r="E2" s="72"/>
      <c r="F2" s="72"/>
      <c r="G2" s="72"/>
    </row>
    <row r="3" s="61" customFormat="1" ht="24" customHeight="1" spans="1:7">
      <c r="A3" s="37" t="s">
        <v>1</v>
      </c>
      <c r="B3" s="211"/>
      <c r="F3" s="124"/>
      <c r="G3" s="124" t="s">
        <v>55</v>
      </c>
    </row>
    <row r="4" ht="20.25" customHeight="1" spans="1:7">
      <c r="A4" s="298" t="s">
        <v>270</v>
      </c>
      <c r="B4" s="299"/>
      <c r="C4" s="300" t="s">
        <v>58</v>
      </c>
      <c r="D4" s="52" t="s">
        <v>100</v>
      </c>
      <c r="E4" s="53"/>
      <c r="F4" s="87"/>
      <c r="G4" s="301" t="s">
        <v>101</v>
      </c>
    </row>
    <row r="5" ht="20.25" customHeight="1" spans="1:7">
      <c r="A5" s="151" t="s">
        <v>271</v>
      </c>
      <c r="B5" s="151" t="s">
        <v>272</v>
      </c>
      <c r="C5" s="302"/>
      <c r="D5" s="54" t="s">
        <v>60</v>
      </c>
      <c r="E5" s="111" t="s">
        <v>273</v>
      </c>
      <c r="F5" s="111" t="s">
        <v>274</v>
      </c>
      <c r="G5" s="111"/>
    </row>
    <row r="6" ht="13.5" customHeight="1" spans="1:7">
      <c r="A6" s="151" t="s">
        <v>275</v>
      </c>
      <c r="B6" s="151" t="s">
        <v>276</v>
      </c>
      <c r="C6" s="151" t="s">
        <v>277</v>
      </c>
      <c r="D6" s="303" t="s">
        <v>278</v>
      </c>
      <c r="E6" s="304" t="s">
        <v>279</v>
      </c>
      <c r="F6" s="304" t="s">
        <v>280</v>
      </c>
      <c r="G6" s="305">
        <v>7</v>
      </c>
    </row>
    <row r="7" ht="18.75" customHeight="1" spans="1:7">
      <c r="A7" s="152" t="s">
        <v>110</v>
      </c>
      <c r="B7" s="153" t="s">
        <v>111</v>
      </c>
      <c r="C7" s="306">
        <v>34750.751758</v>
      </c>
      <c r="D7" s="306">
        <v>20179.381758</v>
      </c>
      <c r="E7" s="306">
        <v>17751.4763</v>
      </c>
      <c r="F7" s="306">
        <v>2427.905458</v>
      </c>
      <c r="G7" s="307">
        <v>14571.37</v>
      </c>
    </row>
    <row r="8" ht="18.75" customHeight="1" spans="1:7">
      <c r="A8" s="152" t="s">
        <v>112</v>
      </c>
      <c r="B8" s="153" t="s">
        <v>113</v>
      </c>
      <c r="C8" s="306">
        <v>1523.783802</v>
      </c>
      <c r="D8" s="306">
        <v>1523.783802</v>
      </c>
      <c r="E8" s="306">
        <v>1304.138492</v>
      </c>
      <c r="F8" s="306">
        <v>219.64531</v>
      </c>
      <c r="G8" s="307"/>
    </row>
    <row r="9" ht="18.75" customHeight="1" spans="1:7">
      <c r="A9" s="152" t="s">
        <v>114</v>
      </c>
      <c r="B9" s="153" t="s">
        <v>115</v>
      </c>
      <c r="C9" s="306">
        <v>1523.783802</v>
      </c>
      <c r="D9" s="306">
        <v>1523.783802</v>
      </c>
      <c r="E9" s="306">
        <v>1304.138492</v>
      </c>
      <c r="F9" s="306">
        <v>219.64531</v>
      </c>
      <c r="G9" s="307"/>
    </row>
    <row r="10" ht="18.75" customHeight="1" spans="1:7">
      <c r="A10" s="152" t="s">
        <v>118</v>
      </c>
      <c r="B10" s="153" t="s">
        <v>119</v>
      </c>
      <c r="C10" s="306">
        <v>18563.660753</v>
      </c>
      <c r="D10" s="306">
        <v>17189.350753</v>
      </c>
      <c r="E10" s="306">
        <v>15048.165384</v>
      </c>
      <c r="F10" s="306">
        <v>2141.185369</v>
      </c>
      <c r="G10" s="307">
        <v>1374.31</v>
      </c>
    </row>
    <row r="11" ht="18.75" customHeight="1" spans="1:7">
      <c r="A11" s="152" t="s">
        <v>120</v>
      </c>
      <c r="B11" s="153" t="s">
        <v>121</v>
      </c>
      <c r="C11" s="306">
        <v>2267.87404</v>
      </c>
      <c r="D11" s="306">
        <v>2267.87404</v>
      </c>
      <c r="E11" s="306">
        <v>2013.164524</v>
      </c>
      <c r="F11" s="306">
        <v>254.709516</v>
      </c>
      <c r="G11" s="307"/>
    </row>
    <row r="12" ht="18.75" customHeight="1" spans="1:7">
      <c r="A12" s="152" t="s">
        <v>122</v>
      </c>
      <c r="B12" s="153" t="s">
        <v>123</v>
      </c>
      <c r="C12" s="306">
        <v>5054.028407</v>
      </c>
      <c r="D12" s="306">
        <v>4263.778407</v>
      </c>
      <c r="E12" s="306">
        <v>3966.097172</v>
      </c>
      <c r="F12" s="306">
        <v>297.681235</v>
      </c>
      <c r="G12" s="307">
        <v>790.25</v>
      </c>
    </row>
    <row r="13" ht="18.75" customHeight="1" spans="1:7">
      <c r="A13" s="152" t="s">
        <v>124</v>
      </c>
      <c r="B13" s="153" t="s">
        <v>125</v>
      </c>
      <c r="C13" s="306">
        <v>301.06</v>
      </c>
      <c r="D13" s="306"/>
      <c r="E13" s="306"/>
      <c r="F13" s="306"/>
      <c r="G13" s="307">
        <v>301.06</v>
      </c>
    </row>
    <row r="14" ht="18.75" customHeight="1" spans="1:7">
      <c r="A14" s="152" t="s">
        <v>126</v>
      </c>
      <c r="B14" s="153" t="s">
        <v>127</v>
      </c>
      <c r="C14" s="306">
        <v>10925.698306</v>
      </c>
      <c r="D14" s="306">
        <v>10657.698306</v>
      </c>
      <c r="E14" s="306">
        <v>9068.903688</v>
      </c>
      <c r="F14" s="306">
        <v>1588.794618</v>
      </c>
      <c r="G14" s="307">
        <v>268</v>
      </c>
    </row>
    <row r="15" ht="18.75" customHeight="1" spans="1:7">
      <c r="A15" s="152" t="s">
        <v>128</v>
      </c>
      <c r="B15" s="153" t="s">
        <v>129</v>
      </c>
      <c r="C15" s="306">
        <v>15</v>
      </c>
      <c r="D15" s="306"/>
      <c r="E15" s="306"/>
      <c r="F15" s="306"/>
      <c r="G15" s="307">
        <v>15</v>
      </c>
    </row>
    <row r="16" ht="18.75" customHeight="1" spans="1:7">
      <c r="A16" s="152" t="s">
        <v>130</v>
      </c>
      <c r="B16" s="153" t="s">
        <v>131</v>
      </c>
      <c r="C16" s="306">
        <v>11282.186522</v>
      </c>
      <c r="D16" s="306">
        <v>126.318522</v>
      </c>
      <c r="E16" s="306">
        <v>112.780696</v>
      </c>
      <c r="F16" s="306">
        <v>13.537826</v>
      </c>
      <c r="G16" s="307">
        <v>11155.868</v>
      </c>
    </row>
    <row r="17" ht="18.75" customHeight="1" spans="1:7">
      <c r="A17" s="152" t="s">
        <v>132</v>
      </c>
      <c r="B17" s="153" t="s">
        <v>133</v>
      </c>
      <c r="C17" s="306">
        <v>10922.868</v>
      </c>
      <c r="D17" s="306"/>
      <c r="E17" s="306"/>
      <c r="F17" s="306"/>
      <c r="G17" s="307">
        <v>10922.868</v>
      </c>
    </row>
    <row r="18" ht="18.75" customHeight="1" spans="1:7">
      <c r="A18" s="152" t="s">
        <v>134</v>
      </c>
      <c r="B18" s="153" t="s">
        <v>135</v>
      </c>
      <c r="C18" s="306">
        <v>359.318522</v>
      </c>
      <c r="D18" s="306">
        <v>126.318522</v>
      </c>
      <c r="E18" s="306">
        <v>112.780696</v>
      </c>
      <c r="F18" s="306">
        <v>13.537826</v>
      </c>
      <c r="G18" s="307">
        <v>233</v>
      </c>
    </row>
    <row r="19" ht="18.75" customHeight="1" spans="1:7">
      <c r="A19" s="152" t="s">
        <v>136</v>
      </c>
      <c r="B19" s="153" t="s">
        <v>137</v>
      </c>
      <c r="C19" s="306">
        <v>1550.328681</v>
      </c>
      <c r="D19" s="306">
        <v>1339.928681</v>
      </c>
      <c r="E19" s="306">
        <v>1286.391728</v>
      </c>
      <c r="F19" s="306">
        <v>53.536953</v>
      </c>
      <c r="G19" s="307">
        <v>210.4</v>
      </c>
    </row>
    <row r="20" ht="18.75" customHeight="1" spans="1:7">
      <c r="A20" s="152" t="s">
        <v>138</v>
      </c>
      <c r="B20" s="153" t="s">
        <v>139</v>
      </c>
      <c r="C20" s="306">
        <v>1550.328681</v>
      </c>
      <c r="D20" s="306">
        <v>1339.928681</v>
      </c>
      <c r="E20" s="306">
        <v>1286.391728</v>
      </c>
      <c r="F20" s="306">
        <v>53.536953</v>
      </c>
      <c r="G20" s="307">
        <v>210.4</v>
      </c>
    </row>
    <row r="21" ht="18.75" customHeight="1" spans="1:7">
      <c r="A21" s="152" t="s">
        <v>140</v>
      </c>
      <c r="B21" s="153" t="s">
        <v>141</v>
      </c>
      <c r="C21" s="306">
        <v>1830.792</v>
      </c>
      <c r="D21" s="306"/>
      <c r="E21" s="306"/>
      <c r="F21" s="306"/>
      <c r="G21" s="307">
        <v>1830.792</v>
      </c>
    </row>
    <row r="22" ht="18.75" customHeight="1" spans="1:7">
      <c r="A22" s="152" t="s">
        <v>142</v>
      </c>
      <c r="B22" s="153" t="s">
        <v>143</v>
      </c>
      <c r="C22" s="306">
        <v>1830.792</v>
      </c>
      <c r="D22" s="306"/>
      <c r="E22" s="306"/>
      <c r="F22" s="306"/>
      <c r="G22" s="307">
        <v>1830.792</v>
      </c>
    </row>
    <row r="23" ht="18.75" customHeight="1" spans="1:7">
      <c r="A23" s="152" t="s">
        <v>144</v>
      </c>
      <c r="B23" s="153" t="s">
        <v>145</v>
      </c>
      <c r="C23" s="306">
        <v>1235.326254</v>
      </c>
      <c r="D23" s="306">
        <v>705.326254</v>
      </c>
      <c r="E23" s="306">
        <v>630.3045</v>
      </c>
      <c r="F23" s="306">
        <v>75.021754</v>
      </c>
      <c r="G23" s="307">
        <v>530</v>
      </c>
    </row>
    <row r="24" ht="18.75" customHeight="1" spans="1:7">
      <c r="A24" s="152" t="s">
        <v>146</v>
      </c>
      <c r="B24" s="153" t="s">
        <v>147</v>
      </c>
      <c r="C24" s="306">
        <v>1235.326254</v>
      </c>
      <c r="D24" s="306">
        <v>705.326254</v>
      </c>
      <c r="E24" s="306">
        <v>630.3045</v>
      </c>
      <c r="F24" s="306">
        <v>75.021754</v>
      </c>
      <c r="G24" s="307">
        <v>530</v>
      </c>
    </row>
    <row r="25" ht="18.75" customHeight="1" spans="1:7">
      <c r="A25" s="152" t="s">
        <v>148</v>
      </c>
      <c r="B25" s="153" t="s">
        <v>149</v>
      </c>
      <c r="C25" s="306">
        <v>705.326254</v>
      </c>
      <c r="D25" s="306">
        <v>705.326254</v>
      </c>
      <c r="E25" s="306">
        <v>630.3045</v>
      </c>
      <c r="F25" s="306">
        <v>75.021754</v>
      </c>
      <c r="G25" s="307"/>
    </row>
    <row r="26" ht="18.75" customHeight="1" spans="1:7">
      <c r="A26" s="152" t="s">
        <v>150</v>
      </c>
      <c r="B26" s="153" t="s">
        <v>151</v>
      </c>
      <c r="C26" s="306">
        <v>450</v>
      </c>
      <c r="D26" s="306"/>
      <c r="E26" s="306"/>
      <c r="F26" s="306"/>
      <c r="G26" s="307">
        <v>450</v>
      </c>
    </row>
    <row r="27" ht="18.75" customHeight="1" spans="1:7">
      <c r="A27" s="152" t="s">
        <v>152</v>
      </c>
      <c r="B27" s="153" t="s">
        <v>153</v>
      </c>
      <c r="C27" s="306">
        <v>80</v>
      </c>
      <c r="D27" s="306"/>
      <c r="E27" s="306"/>
      <c r="F27" s="306"/>
      <c r="G27" s="307">
        <v>80</v>
      </c>
    </row>
    <row r="28" ht="18.75" customHeight="1" spans="1:7">
      <c r="A28" s="152" t="s">
        <v>154</v>
      </c>
      <c r="B28" s="153" t="s">
        <v>155</v>
      </c>
      <c r="C28" s="306">
        <v>4201.228132</v>
      </c>
      <c r="D28" s="306">
        <v>4201.228132</v>
      </c>
      <c r="E28" s="306">
        <v>4001.56903</v>
      </c>
      <c r="F28" s="306">
        <v>199.659102</v>
      </c>
      <c r="G28" s="307"/>
    </row>
    <row r="29" ht="18.75" customHeight="1" spans="1:7">
      <c r="A29" s="152" t="s">
        <v>156</v>
      </c>
      <c r="B29" s="153" t="s">
        <v>157</v>
      </c>
      <c r="C29" s="306">
        <v>4092.913884</v>
      </c>
      <c r="D29" s="306">
        <v>4092.913884</v>
      </c>
      <c r="E29" s="306">
        <v>3893.254782</v>
      </c>
      <c r="F29" s="306">
        <v>199.659102</v>
      </c>
      <c r="G29" s="307"/>
    </row>
    <row r="30" ht="18.75" customHeight="1" spans="1:7">
      <c r="A30" s="152" t="s">
        <v>158</v>
      </c>
      <c r="B30" s="153" t="s">
        <v>159</v>
      </c>
      <c r="C30" s="306">
        <v>243.906514</v>
      </c>
      <c r="D30" s="306">
        <v>243.906514</v>
      </c>
      <c r="E30" s="306">
        <v>216.1078</v>
      </c>
      <c r="F30" s="306">
        <v>27.798714</v>
      </c>
      <c r="G30" s="307"/>
    </row>
    <row r="31" ht="18.75" customHeight="1" spans="1:7">
      <c r="A31" s="152" t="s">
        <v>160</v>
      </c>
      <c r="B31" s="153" t="s">
        <v>161</v>
      </c>
      <c r="C31" s="306">
        <v>1439.303802</v>
      </c>
      <c r="D31" s="306">
        <v>1439.303802</v>
      </c>
      <c r="E31" s="306">
        <v>1267.443414</v>
      </c>
      <c r="F31" s="306">
        <v>171.860388</v>
      </c>
      <c r="G31" s="307"/>
    </row>
    <row r="32" ht="18.75" customHeight="1" spans="1:7">
      <c r="A32" s="152" t="s">
        <v>162</v>
      </c>
      <c r="B32" s="153" t="s">
        <v>163</v>
      </c>
      <c r="C32" s="306">
        <v>2409.703568</v>
      </c>
      <c r="D32" s="306">
        <v>2409.703568</v>
      </c>
      <c r="E32" s="306">
        <v>2409.703568</v>
      </c>
      <c r="F32" s="306"/>
      <c r="G32" s="307"/>
    </row>
    <row r="33" ht="18.75" customHeight="1" spans="1:7">
      <c r="A33" s="152" t="s">
        <v>164</v>
      </c>
      <c r="B33" s="153" t="s">
        <v>165</v>
      </c>
      <c r="C33" s="306">
        <v>11.288124</v>
      </c>
      <c r="D33" s="306">
        <v>11.288124</v>
      </c>
      <c r="E33" s="306">
        <v>11.288124</v>
      </c>
      <c r="F33" s="306"/>
      <c r="G33" s="307"/>
    </row>
    <row r="34" ht="18.75" customHeight="1" spans="1:7">
      <c r="A34" s="152" t="s">
        <v>166</v>
      </c>
      <c r="B34" s="153" t="s">
        <v>167</v>
      </c>
      <c r="C34" s="306">
        <v>11.288124</v>
      </c>
      <c r="D34" s="306">
        <v>11.288124</v>
      </c>
      <c r="E34" s="306">
        <v>11.288124</v>
      </c>
      <c r="F34" s="306"/>
      <c r="G34" s="307"/>
    </row>
    <row r="35" ht="18.75" customHeight="1" spans="1:7">
      <c r="A35" s="152" t="s">
        <v>168</v>
      </c>
      <c r="B35" s="153" t="s">
        <v>169</v>
      </c>
      <c r="C35" s="306">
        <v>97.026124</v>
      </c>
      <c r="D35" s="306">
        <v>97.026124</v>
      </c>
      <c r="E35" s="306">
        <v>97.026124</v>
      </c>
      <c r="F35" s="306"/>
      <c r="G35" s="307"/>
    </row>
    <row r="36" ht="18.75" customHeight="1" spans="1:7">
      <c r="A36" s="152" t="s">
        <v>170</v>
      </c>
      <c r="B36" s="153" t="s">
        <v>171</v>
      </c>
      <c r="C36" s="306">
        <v>97.026124</v>
      </c>
      <c r="D36" s="306">
        <v>97.026124</v>
      </c>
      <c r="E36" s="306">
        <v>97.026124</v>
      </c>
      <c r="F36" s="306"/>
      <c r="G36" s="307"/>
    </row>
    <row r="37" ht="18.75" customHeight="1" spans="1:7">
      <c r="A37" s="152" t="s">
        <v>172</v>
      </c>
      <c r="B37" s="153" t="s">
        <v>173</v>
      </c>
      <c r="C37" s="306">
        <v>1663.75171</v>
      </c>
      <c r="D37" s="306">
        <v>1663.75171</v>
      </c>
      <c r="E37" s="306">
        <v>1663.75171</v>
      </c>
      <c r="F37" s="306"/>
      <c r="G37" s="307"/>
    </row>
    <row r="38" ht="18.75" customHeight="1" spans="1:7">
      <c r="A38" s="152" t="s">
        <v>174</v>
      </c>
      <c r="B38" s="153" t="s">
        <v>175</v>
      </c>
      <c r="C38" s="306">
        <v>1663.75171</v>
      </c>
      <c r="D38" s="306">
        <v>1663.75171</v>
      </c>
      <c r="E38" s="306">
        <v>1663.75171</v>
      </c>
      <c r="F38" s="306"/>
      <c r="G38" s="307"/>
    </row>
    <row r="39" ht="18.75" customHeight="1" spans="1:7">
      <c r="A39" s="152" t="s">
        <v>176</v>
      </c>
      <c r="B39" s="153" t="s">
        <v>177</v>
      </c>
      <c r="C39" s="306">
        <v>112.78488</v>
      </c>
      <c r="D39" s="306">
        <v>112.78488</v>
      </c>
      <c r="E39" s="306">
        <v>112.78488</v>
      </c>
      <c r="F39" s="306"/>
      <c r="G39" s="307"/>
    </row>
    <row r="40" ht="18.75" customHeight="1" spans="1:7">
      <c r="A40" s="152" t="s">
        <v>178</v>
      </c>
      <c r="B40" s="153" t="s">
        <v>179</v>
      </c>
      <c r="C40" s="306">
        <v>1392.16668</v>
      </c>
      <c r="D40" s="306">
        <v>1392.16668</v>
      </c>
      <c r="E40" s="306">
        <v>1392.16668</v>
      </c>
      <c r="F40" s="306"/>
      <c r="G40" s="307"/>
    </row>
    <row r="41" ht="18.75" customHeight="1" spans="1:7">
      <c r="A41" s="152" t="s">
        <v>180</v>
      </c>
      <c r="B41" s="153" t="s">
        <v>181</v>
      </c>
      <c r="C41" s="306">
        <v>42.677684</v>
      </c>
      <c r="D41" s="306">
        <v>42.677684</v>
      </c>
      <c r="E41" s="306">
        <v>42.677684</v>
      </c>
      <c r="F41" s="306"/>
      <c r="G41" s="307"/>
    </row>
    <row r="42" ht="18.75" customHeight="1" spans="1:7">
      <c r="A42" s="152" t="s">
        <v>182</v>
      </c>
      <c r="B42" s="153" t="s">
        <v>183</v>
      </c>
      <c r="C42" s="306">
        <v>116.122466</v>
      </c>
      <c r="D42" s="306">
        <v>116.122466</v>
      </c>
      <c r="E42" s="306">
        <v>116.122466</v>
      </c>
      <c r="F42" s="306"/>
      <c r="G42" s="307"/>
    </row>
    <row r="43" ht="18.75" customHeight="1" spans="1:7">
      <c r="A43" s="152" t="s">
        <v>184</v>
      </c>
      <c r="B43" s="153" t="s">
        <v>185</v>
      </c>
      <c r="C43" s="306">
        <v>644.394</v>
      </c>
      <c r="D43" s="306"/>
      <c r="E43" s="306"/>
      <c r="F43" s="306"/>
      <c r="G43" s="307">
        <v>644.394</v>
      </c>
    </row>
    <row r="44" ht="18.75" customHeight="1" spans="1:7">
      <c r="A44" s="152" t="s">
        <v>186</v>
      </c>
      <c r="B44" s="153" t="s">
        <v>187</v>
      </c>
      <c r="C44" s="306">
        <v>644.394</v>
      </c>
      <c r="D44" s="306"/>
      <c r="E44" s="306"/>
      <c r="F44" s="306"/>
      <c r="G44" s="307">
        <v>644.394</v>
      </c>
    </row>
    <row r="45" ht="18.75" customHeight="1" spans="1:7">
      <c r="A45" s="152" t="s">
        <v>188</v>
      </c>
      <c r="B45" s="153" t="s">
        <v>189</v>
      </c>
      <c r="C45" s="306">
        <v>644.394</v>
      </c>
      <c r="D45" s="306"/>
      <c r="E45" s="306"/>
      <c r="F45" s="306"/>
      <c r="G45" s="307">
        <v>644.394</v>
      </c>
    </row>
    <row r="46" ht="18.75" customHeight="1" spans="1:7">
      <c r="A46" s="152" t="s">
        <v>190</v>
      </c>
      <c r="B46" s="153" t="s">
        <v>191</v>
      </c>
      <c r="C46" s="306">
        <v>1733.941872</v>
      </c>
      <c r="D46" s="306">
        <v>1733.941872</v>
      </c>
      <c r="E46" s="306">
        <v>1733.941872</v>
      </c>
      <c r="F46" s="306"/>
      <c r="G46" s="307"/>
    </row>
    <row r="47" ht="18.75" customHeight="1" spans="1:7">
      <c r="A47" s="152" t="s">
        <v>192</v>
      </c>
      <c r="B47" s="153" t="s">
        <v>193</v>
      </c>
      <c r="C47" s="306">
        <v>1733.941872</v>
      </c>
      <c r="D47" s="306">
        <v>1733.941872</v>
      </c>
      <c r="E47" s="306">
        <v>1733.941872</v>
      </c>
      <c r="F47" s="306"/>
      <c r="G47" s="307"/>
    </row>
    <row r="48" ht="18.75" customHeight="1" spans="1:7">
      <c r="A48" s="152" t="s">
        <v>194</v>
      </c>
      <c r="B48" s="153" t="s">
        <v>195</v>
      </c>
      <c r="C48" s="306">
        <v>1733.941872</v>
      </c>
      <c r="D48" s="306">
        <v>1733.941872</v>
      </c>
      <c r="E48" s="306">
        <v>1733.941872</v>
      </c>
      <c r="F48" s="306"/>
      <c r="G48" s="307"/>
    </row>
    <row r="49" ht="18.75" customHeight="1" spans="1:7">
      <c r="A49" s="152" t="s">
        <v>201</v>
      </c>
      <c r="B49" s="153" t="s">
        <v>202</v>
      </c>
      <c r="C49" s="306">
        <v>137877.63435</v>
      </c>
      <c r="D49" s="306"/>
      <c r="E49" s="306"/>
      <c r="F49" s="306"/>
      <c r="G49" s="307">
        <v>137877.63435</v>
      </c>
    </row>
    <row r="50" ht="18.75" customHeight="1" spans="1:7">
      <c r="A50" s="152" t="s">
        <v>203</v>
      </c>
      <c r="B50" s="153" t="s">
        <v>204</v>
      </c>
      <c r="C50" s="306">
        <v>137877.63435</v>
      </c>
      <c r="D50" s="306"/>
      <c r="E50" s="306"/>
      <c r="F50" s="306"/>
      <c r="G50" s="307">
        <v>137877.63435</v>
      </c>
    </row>
    <row r="51" ht="18.75" customHeight="1" spans="1:7">
      <c r="A51" s="152" t="s">
        <v>205</v>
      </c>
      <c r="B51" s="153" t="s">
        <v>206</v>
      </c>
      <c r="C51" s="306">
        <v>137877.63435</v>
      </c>
      <c r="D51" s="306"/>
      <c r="E51" s="306"/>
      <c r="F51" s="306"/>
      <c r="G51" s="307">
        <v>137877.63435</v>
      </c>
    </row>
    <row r="52" ht="18.75" customHeight="1" spans="1:7">
      <c r="A52" s="152" t="s">
        <v>213</v>
      </c>
      <c r="B52" s="153" t="s">
        <v>214</v>
      </c>
      <c r="C52" s="306">
        <v>17</v>
      </c>
      <c r="D52" s="306"/>
      <c r="E52" s="306"/>
      <c r="F52" s="306"/>
      <c r="G52" s="307">
        <v>17</v>
      </c>
    </row>
    <row r="53" ht="18.75" customHeight="1" spans="1:7">
      <c r="A53" s="152" t="s">
        <v>215</v>
      </c>
      <c r="B53" s="153" t="s">
        <v>216</v>
      </c>
      <c r="C53" s="306">
        <v>17</v>
      </c>
      <c r="D53" s="306"/>
      <c r="E53" s="306"/>
      <c r="F53" s="306"/>
      <c r="G53" s="307">
        <v>17</v>
      </c>
    </row>
    <row r="54" ht="18.75" customHeight="1" spans="1:7">
      <c r="A54" s="152" t="s">
        <v>217</v>
      </c>
      <c r="B54" s="153" t="s">
        <v>218</v>
      </c>
      <c r="C54" s="306">
        <v>17</v>
      </c>
      <c r="D54" s="306"/>
      <c r="E54" s="306"/>
      <c r="F54" s="306"/>
      <c r="G54" s="307">
        <v>17</v>
      </c>
    </row>
    <row r="55" s="106" customFormat="1" ht="18.75" customHeight="1" spans="1:7">
      <c r="A55" s="233" t="s">
        <v>219</v>
      </c>
      <c r="B55" s="234"/>
      <c r="C55" s="308">
        <v>182124.028076</v>
      </c>
      <c r="D55" s="308">
        <v>28483.629726</v>
      </c>
      <c r="E55" s="308">
        <v>25781.043412</v>
      </c>
      <c r="F55" s="308">
        <v>2702.586314</v>
      </c>
      <c r="G55" s="309">
        <v>153640.39835</v>
      </c>
    </row>
    <row r="57" customHeight="1" spans="3:7">
      <c r="C57" s="310"/>
      <c r="D57" s="310"/>
      <c r="E57" s="310"/>
      <c r="F57" s="310"/>
      <c r="G57" s="310"/>
    </row>
  </sheetData>
  <mergeCells count="6">
    <mergeCell ref="A2:G2"/>
    <mergeCell ref="A3:E3"/>
    <mergeCell ref="A4:B4"/>
    <mergeCell ref="D4:F4"/>
    <mergeCell ref="C4:C5"/>
    <mergeCell ref="G4:G5"/>
  </mergeCells>
  <printOptions horizontalCentered="1"/>
  <pageMargins left="0.308333333333333" right="0.308333333333333" top="0.408333333333333" bottom="0.408333333333333" header="0.25" footer="0.25"/>
  <pageSetup paperSize="9" scale="5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topLeftCell="N97" workbookViewId="0">
      <selection activeCell="R114" sqref="R114"/>
    </sheetView>
  </sheetViews>
  <sheetFormatPr defaultColWidth="9.13333333333333" defaultRowHeight="14.25" customHeight="1"/>
  <cols>
    <col min="1" max="1" width="5.85714285714286" style="252"/>
    <col min="2" max="2" width="7.13333333333333" style="253" customWidth="1"/>
    <col min="3" max="3" width="29.7238095238095" style="252" customWidth="1"/>
    <col min="4" max="5" width="12.1428571428571" style="254" customWidth="1"/>
    <col min="6" max="6" width="11.7142857142857" style="254"/>
    <col min="7" max="7" width="11.7142857142857" style="254" customWidth="1"/>
    <col min="8" max="8" width="10.5714285714286" style="254"/>
    <col min="9" max="9" width="10.2857142857143" style="254"/>
    <col min="10" max="10" width="10.5714285714286" style="254"/>
    <col min="11" max="11" width="6" style="255"/>
    <col min="12" max="13" width="10.2857142857143" style="255"/>
    <col min="14" max="14" width="5.85714285714286" style="252"/>
    <col min="15" max="15" width="6.28571428571429" style="253"/>
    <col min="16" max="16" width="31.2857142857143" style="252" customWidth="1"/>
    <col min="17" max="17" width="13" style="254" customWidth="1"/>
    <col min="18" max="18" width="12.8571428571429" style="254"/>
    <col min="19" max="19" width="11.7142857142857" style="254"/>
    <col min="20" max="20" width="12.8571428571429" style="254"/>
    <col min="21" max="21" width="10.5714285714286" style="254"/>
    <col min="22" max="22" width="10.2857142857143" style="254"/>
    <col min="23" max="23" width="11.4285714285714" style="254"/>
    <col min="24" max="24" width="6" style="255"/>
    <col min="25" max="26" width="10.2857142857143" style="255"/>
    <col min="27" max="16384" width="9.13333333333333" style="256"/>
  </cols>
  <sheetData>
    <row r="1" spans="23:23">
      <c r="W1" s="281"/>
    </row>
    <row r="2" ht="39" customHeight="1" spans="1:26">
      <c r="A2" s="72" t="s">
        <v>281</v>
      </c>
      <c r="B2" s="72"/>
      <c r="C2" s="72"/>
      <c r="D2" s="257"/>
      <c r="E2" s="257"/>
      <c r="F2" s="257"/>
      <c r="G2" s="257"/>
      <c r="H2" s="257"/>
      <c r="I2" s="257"/>
      <c r="J2" s="257"/>
      <c r="K2" s="72"/>
      <c r="L2" s="72"/>
      <c r="M2" s="72"/>
      <c r="N2" s="72"/>
      <c r="O2" s="72"/>
      <c r="P2" s="72"/>
      <c r="Q2" s="257"/>
      <c r="R2" s="257"/>
      <c r="S2" s="257"/>
      <c r="T2" s="257"/>
      <c r="U2" s="257"/>
      <c r="V2" s="257"/>
      <c r="W2" s="257"/>
      <c r="X2" s="72"/>
      <c r="Y2" s="72"/>
      <c r="Z2" s="72"/>
    </row>
    <row r="3" ht="19.5" customHeight="1" spans="1:26">
      <c r="A3" s="258" t="s">
        <v>1</v>
      </c>
      <c r="B3" s="259"/>
      <c r="C3" s="260"/>
      <c r="D3" s="261"/>
      <c r="E3" s="261"/>
      <c r="F3" s="261"/>
      <c r="G3" s="261"/>
      <c r="H3" s="261"/>
      <c r="I3" s="261"/>
      <c r="J3" s="261"/>
      <c r="K3" s="275"/>
      <c r="L3" s="275"/>
      <c r="M3" s="275"/>
      <c r="N3" s="260"/>
      <c r="O3" s="259"/>
      <c r="P3" s="260"/>
      <c r="W3" s="282"/>
      <c r="X3" s="275"/>
      <c r="Y3" s="290" t="s">
        <v>55</v>
      </c>
      <c r="Z3" s="275"/>
    </row>
    <row r="4" ht="19.5" customHeight="1" spans="1:26">
      <c r="A4" s="262" t="s">
        <v>4</v>
      </c>
      <c r="B4" s="263"/>
      <c r="C4" s="263"/>
      <c r="D4" s="264"/>
      <c r="E4" s="264"/>
      <c r="F4" s="264"/>
      <c r="G4" s="264"/>
      <c r="H4" s="264"/>
      <c r="I4" s="264"/>
      <c r="J4" s="264"/>
      <c r="K4" s="263"/>
      <c r="L4" s="263"/>
      <c r="M4" s="276"/>
      <c r="N4" s="262" t="s">
        <v>4</v>
      </c>
      <c r="O4" s="263"/>
      <c r="P4" s="263"/>
      <c r="Q4" s="264"/>
      <c r="R4" s="264"/>
      <c r="S4" s="264"/>
      <c r="T4" s="264"/>
      <c r="U4" s="264"/>
      <c r="V4" s="264"/>
      <c r="W4" s="264"/>
      <c r="X4" s="263"/>
      <c r="Y4" s="263"/>
      <c r="Z4" s="276"/>
    </row>
    <row r="5" ht="21.75" customHeight="1" spans="1:26">
      <c r="A5" s="265" t="s">
        <v>282</v>
      </c>
      <c r="B5" s="265"/>
      <c r="C5" s="265"/>
      <c r="D5" s="266"/>
      <c r="E5" s="267" t="s">
        <v>61</v>
      </c>
      <c r="F5" s="267"/>
      <c r="G5" s="267"/>
      <c r="H5" s="267" t="s">
        <v>62</v>
      </c>
      <c r="I5" s="267"/>
      <c r="J5" s="267"/>
      <c r="K5" s="277" t="s">
        <v>63</v>
      </c>
      <c r="L5" s="277"/>
      <c r="M5" s="277"/>
      <c r="N5" s="265" t="s">
        <v>283</v>
      </c>
      <c r="O5" s="265"/>
      <c r="P5" s="265"/>
      <c r="Q5" s="283"/>
      <c r="R5" s="284" t="s">
        <v>61</v>
      </c>
      <c r="S5" s="264"/>
      <c r="T5" s="285"/>
      <c r="U5" s="284" t="s">
        <v>62</v>
      </c>
      <c r="V5" s="264"/>
      <c r="W5" s="285"/>
      <c r="X5" s="262" t="s">
        <v>63</v>
      </c>
      <c r="Y5" s="263"/>
      <c r="Z5" s="276"/>
    </row>
    <row r="6" ht="17.25" customHeight="1" spans="1:26">
      <c r="A6" s="268" t="s">
        <v>284</v>
      </c>
      <c r="B6" s="268" t="s">
        <v>285</v>
      </c>
      <c r="C6" s="268" t="s">
        <v>272</v>
      </c>
      <c r="D6" s="267" t="s">
        <v>58</v>
      </c>
      <c r="E6" s="267" t="s">
        <v>60</v>
      </c>
      <c r="F6" s="267" t="s">
        <v>100</v>
      </c>
      <c r="G6" s="267" t="s">
        <v>101</v>
      </c>
      <c r="H6" s="267" t="s">
        <v>60</v>
      </c>
      <c r="I6" s="267" t="s">
        <v>100</v>
      </c>
      <c r="J6" s="267" t="s">
        <v>101</v>
      </c>
      <c r="K6" s="277" t="s">
        <v>60</v>
      </c>
      <c r="L6" s="277" t="s">
        <v>100</v>
      </c>
      <c r="M6" s="277" t="s">
        <v>101</v>
      </c>
      <c r="N6" s="268" t="s">
        <v>284</v>
      </c>
      <c r="O6" s="268" t="s">
        <v>285</v>
      </c>
      <c r="P6" s="268" t="s">
        <v>272</v>
      </c>
      <c r="Q6" s="267" t="s">
        <v>58</v>
      </c>
      <c r="R6" s="267" t="s">
        <v>60</v>
      </c>
      <c r="S6" s="267" t="s">
        <v>100</v>
      </c>
      <c r="T6" s="267" t="s">
        <v>101</v>
      </c>
      <c r="U6" s="267" t="s">
        <v>60</v>
      </c>
      <c r="V6" s="267" t="s">
        <v>100</v>
      </c>
      <c r="W6" s="267" t="s">
        <v>101</v>
      </c>
      <c r="X6" s="277" t="s">
        <v>60</v>
      </c>
      <c r="Y6" s="277" t="s">
        <v>100</v>
      </c>
      <c r="Z6" s="277" t="s">
        <v>101</v>
      </c>
    </row>
    <row r="7" spans="1:26">
      <c r="A7" s="268" t="s">
        <v>275</v>
      </c>
      <c r="B7" s="268" t="s">
        <v>276</v>
      </c>
      <c r="C7" s="268" t="s">
        <v>277</v>
      </c>
      <c r="D7" s="267"/>
      <c r="E7" s="267" t="s">
        <v>278</v>
      </c>
      <c r="F7" s="267" t="s">
        <v>279</v>
      </c>
      <c r="G7" s="267" t="s">
        <v>280</v>
      </c>
      <c r="H7" s="267" t="s">
        <v>286</v>
      </c>
      <c r="I7" s="267" t="s">
        <v>287</v>
      </c>
      <c r="J7" s="267" t="s">
        <v>288</v>
      </c>
      <c r="K7" s="268" t="s">
        <v>289</v>
      </c>
      <c r="L7" s="268" t="s">
        <v>290</v>
      </c>
      <c r="M7" s="268" t="s">
        <v>291</v>
      </c>
      <c r="N7" s="268" t="s">
        <v>292</v>
      </c>
      <c r="O7" s="268" t="s">
        <v>293</v>
      </c>
      <c r="P7" s="268" t="s">
        <v>294</v>
      </c>
      <c r="Q7" s="267" t="s">
        <v>295</v>
      </c>
      <c r="R7" s="267" t="s">
        <v>296</v>
      </c>
      <c r="S7" s="267" t="s">
        <v>297</v>
      </c>
      <c r="T7" s="267" t="s">
        <v>298</v>
      </c>
      <c r="U7" s="267" t="s">
        <v>299</v>
      </c>
      <c r="V7" s="267" t="s">
        <v>300</v>
      </c>
      <c r="W7" s="267" t="s">
        <v>301</v>
      </c>
      <c r="X7" s="268" t="s">
        <v>302</v>
      </c>
      <c r="Y7" s="268" t="s">
        <v>303</v>
      </c>
      <c r="Z7" s="268" t="s">
        <v>304</v>
      </c>
    </row>
    <row r="8" spans="1:26">
      <c r="A8" s="269" t="s">
        <v>305</v>
      </c>
      <c r="B8" s="270" t="s">
        <v>306</v>
      </c>
      <c r="C8" s="271" t="s">
        <v>307</v>
      </c>
      <c r="D8" s="272">
        <f>E8+H8</f>
        <v>1722.811055</v>
      </c>
      <c r="E8" s="272">
        <v>1722.811055</v>
      </c>
      <c r="F8" s="272">
        <v>1722.811055</v>
      </c>
      <c r="G8" s="272"/>
      <c r="H8" s="272"/>
      <c r="I8" s="272"/>
      <c r="J8" s="272"/>
      <c r="K8" s="278"/>
      <c r="L8" s="278"/>
      <c r="M8" s="279"/>
      <c r="N8" s="269" t="s">
        <v>308</v>
      </c>
      <c r="O8" s="269" t="s">
        <v>306</v>
      </c>
      <c r="P8" s="271" t="s">
        <v>309</v>
      </c>
      <c r="Q8" s="272">
        <f>R8+U8</f>
        <v>24247.815226</v>
      </c>
      <c r="R8" s="286">
        <f>S8+T8</f>
        <v>24247.815226</v>
      </c>
      <c r="S8" s="286">
        <v>24210.015226</v>
      </c>
      <c r="T8" s="286">
        <v>37.8</v>
      </c>
      <c r="U8" s="286"/>
      <c r="V8" s="286"/>
      <c r="W8" s="286"/>
      <c r="X8" s="278"/>
      <c r="Y8" s="278"/>
      <c r="Z8" s="278"/>
    </row>
    <row r="9" spans="1:26">
      <c r="A9" s="270"/>
      <c r="B9" s="270" t="s">
        <v>310</v>
      </c>
      <c r="C9" s="273" t="s">
        <v>311</v>
      </c>
      <c r="D9" s="274">
        <f t="shared" ref="D9:D41" si="0">E9+H9</f>
        <v>1304.138492</v>
      </c>
      <c r="E9" s="274">
        <v>1304.138492</v>
      </c>
      <c r="F9" s="274">
        <v>1304.138492</v>
      </c>
      <c r="G9" s="274"/>
      <c r="H9" s="274"/>
      <c r="I9" s="274"/>
      <c r="J9" s="274"/>
      <c r="K9" s="278"/>
      <c r="L9" s="278"/>
      <c r="M9" s="279"/>
      <c r="N9" s="270"/>
      <c r="O9" s="270" t="s">
        <v>310</v>
      </c>
      <c r="P9" s="273" t="s">
        <v>312</v>
      </c>
      <c r="Q9" s="274">
        <f t="shared" ref="Q9:Q30" si="1">R9+U9</f>
        <v>7263.0204</v>
      </c>
      <c r="R9" s="274">
        <f t="shared" ref="R9:R22" si="2">S9+T9</f>
        <v>7263.0204</v>
      </c>
      <c r="S9" s="274">
        <v>7263.0204</v>
      </c>
      <c r="T9" s="274"/>
      <c r="U9" s="274"/>
      <c r="V9" s="274"/>
      <c r="W9" s="274"/>
      <c r="X9" s="278"/>
      <c r="Y9" s="278"/>
      <c r="Z9" s="278"/>
    </row>
    <row r="10" spans="1:26">
      <c r="A10" s="270"/>
      <c r="B10" s="270" t="s">
        <v>313</v>
      </c>
      <c r="C10" s="273" t="s">
        <v>314</v>
      </c>
      <c r="D10" s="274">
        <f t="shared" si="0"/>
        <v>301.330707</v>
      </c>
      <c r="E10" s="274">
        <v>301.330707</v>
      </c>
      <c r="F10" s="274">
        <v>301.330707</v>
      </c>
      <c r="G10" s="274"/>
      <c r="H10" s="274"/>
      <c r="I10" s="274"/>
      <c r="J10" s="274"/>
      <c r="K10" s="278"/>
      <c r="L10" s="278"/>
      <c r="M10" s="279"/>
      <c r="N10" s="270"/>
      <c r="O10" s="270" t="s">
        <v>313</v>
      </c>
      <c r="P10" s="273" t="s">
        <v>315</v>
      </c>
      <c r="Q10" s="274">
        <f t="shared" si="1"/>
        <v>3831.760368</v>
      </c>
      <c r="R10" s="274">
        <f t="shared" si="2"/>
        <v>3831.760368</v>
      </c>
      <c r="S10" s="274">
        <v>3831.760368</v>
      </c>
      <c r="T10" s="274"/>
      <c r="U10" s="274"/>
      <c r="V10" s="274"/>
      <c r="W10" s="274"/>
      <c r="X10" s="278"/>
      <c r="Y10" s="278"/>
      <c r="Z10" s="278"/>
    </row>
    <row r="11" spans="1:26">
      <c r="A11" s="270"/>
      <c r="B11" s="270" t="s">
        <v>316</v>
      </c>
      <c r="C11" s="273" t="s">
        <v>317</v>
      </c>
      <c r="D11" s="274">
        <f t="shared" si="0"/>
        <v>117.341856</v>
      </c>
      <c r="E11" s="274">
        <v>117.341856</v>
      </c>
      <c r="F11" s="274">
        <v>117.341856</v>
      </c>
      <c r="G11" s="274"/>
      <c r="H11" s="274"/>
      <c r="I11" s="274"/>
      <c r="J11" s="274"/>
      <c r="K11" s="278"/>
      <c r="L11" s="278"/>
      <c r="M11" s="279"/>
      <c r="N11" s="270"/>
      <c r="O11" s="270" t="s">
        <v>316</v>
      </c>
      <c r="P11" s="273" t="s">
        <v>318</v>
      </c>
      <c r="Q11" s="274">
        <f t="shared" si="1"/>
        <v>605.2517</v>
      </c>
      <c r="R11" s="274">
        <f t="shared" si="2"/>
        <v>605.2517</v>
      </c>
      <c r="S11" s="274">
        <v>605.2517</v>
      </c>
      <c r="T11" s="274"/>
      <c r="U11" s="274"/>
      <c r="V11" s="274"/>
      <c r="W11" s="274"/>
      <c r="X11" s="278"/>
      <c r="Y11" s="278"/>
      <c r="Z11" s="278"/>
    </row>
    <row r="12" spans="1:26">
      <c r="A12" s="270"/>
      <c r="B12" s="270" t="s">
        <v>319</v>
      </c>
      <c r="C12" s="273" t="s">
        <v>320</v>
      </c>
      <c r="D12" s="274"/>
      <c r="E12" s="274"/>
      <c r="F12" s="274"/>
      <c r="G12" s="274"/>
      <c r="H12" s="274"/>
      <c r="I12" s="274"/>
      <c r="J12" s="274"/>
      <c r="K12" s="278"/>
      <c r="L12" s="278"/>
      <c r="M12" s="279"/>
      <c r="N12" s="270"/>
      <c r="O12" s="270" t="s">
        <v>321</v>
      </c>
      <c r="P12" s="273" t="s">
        <v>322</v>
      </c>
      <c r="Q12" s="274">
        <f t="shared" si="1"/>
        <v>37.8</v>
      </c>
      <c r="R12" s="274">
        <f t="shared" si="2"/>
        <v>37.8</v>
      </c>
      <c r="S12" s="274"/>
      <c r="T12" s="274">
        <v>37.8</v>
      </c>
      <c r="U12" s="274"/>
      <c r="V12" s="274"/>
      <c r="W12" s="274"/>
      <c r="X12" s="278"/>
      <c r="Y12" s="278"/>
      <c r="Z12" s="278"/>
    </row>
    <row r="13" spans="1:26">
      <c r="A13" s="269" t="s">
        <v>323</v>
      </c>
      <c r="B13" s="269" t="s">
        <v>306</v>
      </c>
      <c r="C13" s="271" t="s">
        <v>324</v>
      </c>
      <c r="D13" s="272">
        <f t="shared" si="0"/>
        <v>11592.062024</v>
      </c>
      <c r="E13" s="272">
        <v>9692.062024</v>
      </c>
      <c r="F13" s="272">
        <v>247.444024</v>
      </c>
      <c r="G13" s="272">
        <v>9444.618</v>
      </c>
      <c r="H13" s="272">
        <v>1900</v>
      </c>
      <c r="I13" s="272"/>
      <c r="J13" s="272">
        <v>1900</v>
      </c>
      <c r="K13" s="278"/>
      <c r="L13" s="278"/>
      <c r="M13" s="279"/>
      <c r="N13" s="270"/>
      <c r="O13" s="270" t="s">
        <v>325</v>
      </c>
      <c r="P13" s="273" t="s">
        <v>326</v>
      </c>
      <c r="Q13" s="274">
        <f t="shared" si="1"/>
        <v>6266.748</v>
      </c>
      <c r="R13" s="274">
        <f t="shared" si="2"/>
        <v>6266.748</v>
      </c>
      <c r="S13" s="274">
        <v>6266.748</v>
      </c>
      <c r="T13" s="274"/>
      <c r="U13" s="274"/>
      <c r="V13" s="274"/>
      <c r="W13" s="274"/>
      <c r="X13" s="278"/>
      <c r="Y13" s="278"/>
      <c r="Z13" s="278"/>
    </row>
    <row r="14" spans="1:26">
      <c r="A14" s="270"/>
      <c r="B14" s="270" t="s">
        <v>310</v>
      </c>
      <c r="C14" s="273" t="s">
        <v>327</v>
      </c>
      <c r="D14" s="274">
        <f t="shared" si="0"/>
        <v>8971.15421</v>
      </c>
      <c r="E14" s="274">
        <v>8971.15421</v>
      </c>
      <c r="F14" s="274">
        <v>216.07621</v>
      </c>
      <c r="G14" s="274">
        <v>8755.078</v>
      </c>
      <c r="H14" s="274"/>
      <c r="I14" s="274"/>
      <c r="J14" s="274"/>
      <c r="K14" s="278"/>
      <c r="L14" s="278"/>
      <c r="M14" s="279"/>
      <c r="N14" s="270"/>
      <c r="O14" s="270" t="s">
        <v>328</v>
      </c>
      <c r="P14" s="273" t="s">
        <v>329</v>
      </c>
      <c r="Q14" s="274">
        <f t="shared" si="1"/>
        <v>2409.703568</v>
      </c>
      <c r="R14" s="274">
        <f t="shared" si="2"/>
        <v>2409.703568</v>
      </c>
      <c r="S14" s="274">
        <v>2409.703568</v>
      </c>
      <c r="T14" s="274"/>
      <c r="U14" s="274"/>
      <c r="V14" s="274"/>
      <c r="W14" s="274"/>
      <c r="X14" s="278"/>
      <c r="Y14" s="278"/>
      <c r="Z14" s="278"/>
    </row>
    <row r="15" spans="1:26">
      <c r="A15" s="270"/>
      <c r="B15" s="270" t="s">
        <v>313</v>
      </c>
      <c r="C15" s="273" t="s">
        <v>330</v>
      </c>
      <c r="D15" s="274">
        <f t="shared" si="0"/>
        <v>37.04</v>
      </c>
      <c r="E15" s="274">
        <v>37.04</v>
      </c>
      <c r="F15" s="274">
        <v>3.84</v>
      </c>
      <c r="G15" s="274">
        <v>33.2</v>
      </c>
      <c r="H15" s="274"/>
      <c r="I15" s="274"/>
      <c r="J15" s="274"/>
      <c r="K15" s="278"/>
      <c r="L15" s="278"/>
      <c r="M15" s="279"/>
      <c r="N15" s="270"/>
      <c r="O15" s="270" t="s">
        <v>331</v>
      </c>
      <c r="P15" s="273" t="s">
        <v>332</v>
      </c>
      <c r="Q15" s="274"/>
      <c r="R15" s="274"/>
      <c r="S15" s="274"/>
      <c r="T15" s="274"/>
      <c r="U15" s="274"/>
      <c r="V15" s="274"/>
      <c r="W15" s="274"/>
      <c r="X15" s="278"/>
      <c r="Y15" s="278"/>
      <c r="Z15" s="278"/>
    </row>
    <row r="16" spans="1:26">
      <c r="A16" s="270"/>
      <c r="B16" s="270" t="s">
        <v>316</v>
      </c>
      <c r="C16" s="273" t="s">
        <v>333</v>
      </c>
      <c r="D16" s="274">
        <f t="shared" si="0"/>
        <v>194.418914</v>
      </c>
      <c r="E16" s="274">
        <v>184.418914</v>
      </c>
      <c r="F16" s="274">
        <v>7.618914</v>
      </c>
      <c r="G16" s="274">
        <v>176.8</v>
      </c>
      <c r="H16" s="274">
        <v>10</v>
      </c>
      <c r="I16" s="274"/>
      <c r="J16" s="274">
        <v>10</v>
      </c>
      <c r="K16" s="278"/>
      <c r="L16" s="278"/>
      <c r="M16" s="279"/>
      <c r="N16" s="270"/>
      <c r="O16" s="270" t="s">
        <v>334</v>
      </c>
      <c r="P16" s="273" t="s">
        <v>335</v>
      </c>
      <c r="Q16" s="274">
        <f t="shared" si="1"/>
        <v>1444.95156</v>
      </c>
      <c r="R16" s="274">
        <f t="shared" si="2"/>
        <v>1444.95156</v>
      </c>
      <c r="S16" s="274">
        <v>1444.95156</v>
      </c>
      <c r="T16" s="274"/>
      <c r="U16" s="274"/>
      <c r="V16" s="274"/>
      <c r="W16" s="274"/>
      <c r="X16" s="278"/>
      <c r="Y16" s="278"/>
      <c r="Z16" s="278"/>
    </row>
    <row r="17" spans="1:26">
      <c r="A17" s="270"/>
      <c r="B17" s="270" t="s">
        <v>336</v>
      </c>
      <c r="C17" s="273" t="s">
        <v>337</v>
      </c>
      <c r="D17" s="274"/>
      <c r="E17" s="274" t="s">
        <v>338</v>
      </c>
      <c r="F17" s="274"/>
      <c r="G17" s="274"/>
      <c r="H17" s="274" t="s">
        <v>338</v>
      </c>
      <c r="I17" s="274"/>
      <c r="J17" s="274"/>
      <c r="K17" s="278"/>
      <c r="L17" s="278"/>
      <c r="M17" s="279"/>
      <c r="N17" s="270"/>
      <c r="O17" s="270" t="s">
        <v>339</v>
      </c>
      <c r="P17" s="273" t="s">
        <v>340</v>
      </c>
      <c r="Q17" s="274">
        <f t="shared" si="1"/>
        <v>26.488836</v>
      </c>
      <c r="R17" s="274">
        <f t="shared" si="2"/>
        <v>26.488836</v>
      </c>
      <c r="S17" s="274">
        <v>26.488836</v>
      </c>
      <c r="T17" s="274"/>
      <c r="U17" s="274"/>
      <c r="V17" s="274"/>
      <c r="W17" s="274"/>
      <c r="X17" s="278"/>
      <c r="Y17" s="278"/>
      <c r="Z17" s="278"/>
    </row>
    <row r="18" spans="1:26">
      <c r="A18" s="270"/>
      <c r="B18" s="270" t="s">
        <v>341</v>
      </c>
      <c r="C18" s="273" t="s">
        <v>342</v>
      </c>
      <c r="D18" s="274">
        <f t="shared" si="0"/>
        <v>2227.34</v>
      </c>
      <c r="E18" s="274">
        <v>468.34</v>
      </c>
      <c r="F18" s="274"/>
      <c r="G18" s="274">
        <v>468.34</v>
      </c>
      <c r="H18" s="274">
        <v>1759</v>
      </c>
      <c r="I18" s="274"/>
      <c r="J18" s="274">
        <v>1759</v>
      </c>
      <c r="K18" s="278"/>
      <c r="L18" s="278"/>
      <c r="M18" s="279"/>
      <c r="N18" s="270"/>
      <c r="O18" s="270" t="s">
        <v>343</v>
      </c>
      <c r="P18" s="273" t="s">
        <v>344</v>
      </c>
      <c r="Q18" s="274">
        <f t="shared" si="1"/>
        <v>213.14859</v>
      </c>
      <c r="R18" s="274">
        <f t="shared" si="2"/>
        <v>213.14859</v>
      </c>
      <c r="S18" s="274">
        <v>213.14859</v>
      </c>
      <c r="T18" s="274"/>
      <c r="U18" s="274"/>
      <c r="V18" s="274"/>
      <c r="W18" s="274"/>
      <c r="X18" s="278"/>
      <c r="Y18" s="278"/>
      <c r="Z18" s="278"/>
    </row>
    <row r="19" spans="1:26">
      <c r="A19" s="270"/>
      <c r="B19" s="270" t="s">
        <v>321</v>
      </c>
      <c r="C19" s="273" t="s">
        <v>345</v>
      </c>
      <c r="D19" s="274">
        <f t="shared" si="0"/>
        <v>2.9089</v>
      </c>
      <c r="E19" s="274">
        <v>2.9089</v>
      </c>
      <c r="F19" s="274">
        <v>2.9089</v>
      </c>
      <c r="G19" s="274"/>
      <c r="H19" s="274"/>
      <c r="I19" s="274"/>
      <c r="J19" s="274"/>
      <c r="K19" s="280"/>
      <c r="L19" s="278"/>
      <c r="M19" s="279"/>
      <c r="N19" s="270"/>
      <c r="O19" s="270" t="s">
        <v>346</v>
      </c>
      <c r="P19" s="273" t="s">
        <v>317</v>
      </c>
      <c r="Q19" s="274">
        <f t="shared" si="1"/>
        <v>1733.941872</v>
      </c>
      <c r="R19" s="274">
        <f t="shared" si="2"/>
        <v>1733.941872</v>
      </c>
      <c r="S19" s="274">
        <v>1733.941872</v>
      </c>
      <c r="T19" s="274"/>
      <c r="U19" s="274"/>
      <c r="V19" s="274"/>
      <c r="W19" s="274"/>
      <c r="X19" s="278"/>
      <c r="Y19" s="278"/>
      <c r="Z19" s="278"/>
    </row>
    <row r="20" spans="1:26">
      <c r="A20" s="270"/>
      <c r="B20" s="270" t="s">
        <v>325</v>
      </c>
      <c r="C20" s="273" t="s">
        <v>347</v>
      </c>
      <c r="D20" s="274">
        <f t="shared" si="0"/>
        <v>5.7</v>
      </c>
      <c r="E20" s="274">
        <v>5.7</v>
      </c>
      <c r="F20" s="274">
        <v>5.7</v>
      </c>
      <c r="G20" s="274"/>
      <c r="H20" s="274"/>
      <c r="I20" s="274"/>
      <c r="J20" s="274"/>
      <c r="K20" s="278"/>
      <c r="L20" s="278"/>
      <c r="M20" s="279"/>
      <c r="N20" s="270"/>
      <c r="O20" s="270" t="s">
        <v>348</v>
      </c>
      <c r="P20" s="273" t="s">
        <v>349</v>
      </c>
      <c r="Q20" s="274"/>
      <c r="R20" s="274"/>
      <c r="S20" s="274"/>
      <c r="T20" s="274"/>
      <c r="U20" s="274"/>
      <c r="V20" s="274"/>
      <c r="W20" s="274"/>
      <c r="X20" s="278"/>
      <c r="Y20" s="278"/>
      <c r="Z20" s="278"/>
    </row>
    <row r="21" spans="1:26">
      <c r="A21" s="270"/>
      <c r="B21" s="270" t="s">
        <v>328</v>
      </c>
      <c r="C21" s="273" t="s">
        <v>350</v>
      </c>
      <c r="D21" s="274">
        <f t="shared" si="0"/>
        <v>6.3</v>
      </c>
      <c r="E21" s="274">
        <v>6.3</v>
      </c>
      <c r="F21" s="274">
        <v>6.3</v>
      </c>
      <c r="G21" s="274"/>
      <c r="H21" s="274"/>
      <c r="I21" s="274"/>
      <c r="J21" s="274"/>
      <c r="K21" s="278"/>
      <c r="L21" s="278"/>
      <c r="M21" s="279"/>
      <c r="N21" s="270"/>
      <c r="O21" s="270" t="s">
        <v>319</v>
      </c>
      <c r="P21" s="273" t="s">
        <v>320</v>
      </c>
      <c r="Q21" s="274">
        <f t="shared" si="1"/>
        <v>415.000332</v>
      </c>
      <c r="R21" s="274">
        <f t="shared" si="2"/>
        <v>415.000332</v>
      </c>
      <c r="S21" s="274">
        <v>415.000332</v>
      </c>
      <c r="T21" s="274"/>
      <c r="U21" s="274"/>
      <c r="V21" s="274"/>
      <c r="W21" s="274"/>
      <c r="X21" s="278"/>
      <c r="Y21" s="278"/>
      <c r="Z21" s="278"/>
    </row>
    <row r="22" spans="1:26">
      <c r="A22" s="270"/>
      <c r="B22" s="270" t="s">
        <v>331</v>
      </c>
      <c r="C22" s="273" t="s">
        <v>351</v>
      </c>
      <c r="D22" s="274">
        <f t="shared" si="0"/>
        <v>100</v>
      </c>
      <c r="E22" s="274">
        <v>0</v>
      </c>
      <c r="F22" s="274"/>
      <c r="G22" s="274"/>
      <c r="H22" s="274">
        <v>100</v>
      </c>
      <c r="I22" s="274"/>
      <c r="J22" s="274">
        <v>100</v>
      </c>
      <c r="K22" s="278"/>
      <c r="L22" s="278"/>
      <c r="M22" s="279"/>
      <c r="N22" s="269" t="s">
        <v>352</v>
      </c>
      <c r="O22" s="269" t="s">
        <v>306</v>
      </c>
      <c r="P22" s="271" t="s">
        <v>353</v>
      </c>
      <c r="Q22" s="272">
        <f t="shared" si="1"/>
        <v>22092.464314</v>
      </c>
      <c r="R22" s="286">
        <f t="shared" si="2"/>
        <v>13112.464314</v>
      </c>
      <c r="S22" s="286">
        <v>2702.586314</v>
      </c>
      <c r="T22" s="286">
        <v>10409.878</v>
      </c>
      <c r="U22" s="287">
        <v>8980</v>
      </c>
      <c r="V22" s="288"/>
      <c r="W22" s="287">
        <v>8980</v>
      </c>
      <c r="X22" s="278"/>
      <c r="Y22" s="278"/>
      <c r="Z22" s="278"/>
    </row>
    <row r="23" spans="1:26">
      <c r="A23" s="270"/>
      <c r="B23" s="270" t="s">
        <v>319</v>
      </c>
      <c r="C23" s="273" t="s">
        <v>354</v>
      </c>
      <c r="D23" s="274">
        <f t="shared" si="0"/>
        <v>47.2</v>
      </c>
      <c r="E23" s="274">
        <v>16.2</v>
      </c>
      <c r="F23" s="274">
        <v>5</v>
      </c>
      <c r="G23" s="274">
        <v>11.2</v>
      </c>
      <c r="H23" s="274">
        <v>31</v>
      </c>
      <c r="I23" s="274"/>
      <c r="J23" s="274">
        <v>31</v>
      </c>
      <c r="K23" s="278"/>
      <c r="L23" s="278"/>
      <c r="M23" s="279"/>
      <c r="N23" s="270"/>
      <c r="O23" s="270" t="s">
        <v>310</v>
      </c>
      <c r="P23" s="273" t="s">
        <v>355</v>
      </c>
      <c r="Q23" s="274">
        <f t="shared" si="1"/>
        <v>9406.6528</v>
      </c>
      <c r="R23" s="274">
        <f t="shared" ref="R23:R39" si="3">S23+T23</f>
        <v>9396.6528</v>
      </c>
      <c r="S23" s="274">
        <v>625.5348</v>
      </c>
      <c r="T23" s="274">
        <v>8771.118</v>
      </c>
      <c r="U23" s="274">
        <v>10</v>
      </c>
      <c r="V23" s="274"/>
      <c r="W23" s="274">
        <v>10</v>
      </c>
      <c r="X23" s="278"/>
      <c r="Y23" s="278"/>
      <c r="Z23" s="278"/>
    </row>
    <row r="24" spans="1:26">
      <c r="A24" s="269" t="s">
        <v>356</v>
      </c>
      <c r="B24" s="269" t="s">
        <v>306</v>
      </c>
      <c r="C24" s="271" t="s">
        <v>357</v>
      </c>
      <c r="D24" s="272">
        <f t="shared" si="0"/>
        <v>3.7</v>
      </c>
      <c r="E24" s="272">
        <v>3.7</v>
      </c>
      <c r="F24" s="272"/>
      <c r="G24" s="272">
        <v>3.7</v>
      </c>
      <c r="H24" s="272"/>
      <c r="I24" s="272"/>
      <c r="J24" s="272"/>
      <c r="K24" s="278"/>
      <c r="L24" s="278"/>
      <c r="M24" s="279"/>
      <c r="N24" s="270"/>
      <c r="O24" s="270" t="s">
        <v>313</v>
      </c>
      <c r="P24" s="273" t="s">
        <v>358</v>
      </c>
      <c r="Q24" s="274">
        <f t="shared" si="1"/>
        <v>171.7191</v>
      </c>
      <c r="R24" s="274">
        <f t="shared" si="3"/>
        <v>171.7191</v>
      </c>
      <c r="S24" s="274">
        <v>121.5191</v>
      </c>
      <c r="T24" s="274">
        <v>50.2</v>
      </c>
      <c r="U24" s="274"/>
      <c r="V24" s="274"/>
      <c r="W24" s="274"/>
      <c r="X24" s="278"/>
      <c r="Y24" s="278"/>
      <c r="Z24" s="278"/>
    </row>
    <row r="25" spans="1:26">
      <c r="A25" s="270"/>
      <c r="B25" s="270" t="s">
        <v>310</v>
      </c>
      <c r="C25" s="273" t="s">
        <v>359</v>
      </c>
      <c r="D25" s="274"/>
      <c r="E25" s="274"/>
      <c r="F25" s="274"/>
      <c r="G25" s="274"/>
      <c r="H25" s="274"/>
      <c r="I25" s="274"/>
      <c r="J25" s="274"/>
      <c r="K25" s="278"/>
      <c r="L25" s="278"/>
      <c r="M25" s="279"/>
      <c r="N25" s="270"/>
      <c r="O25" s="270" t="s">
        <v>316</v>
      </c>
      <c r="P25" s="273" t="s">
        <v>360</v>
      </c>
      <c r="Q25" s="274"/>
      <c r="R25" s="274"/>
      <c r="S25" s="274"/>
      <c r="T25" s="274"/>
      <c r="U25" s="274"/>
      <c r="V25" s="274"/>
      <c r="W25" s="274"/>
      <c r="X25" s="278"/>
      <c r="Y25" s="278"/>
      <c r="Z25" s="278"/>
    </row>
    <row r="26" spans="1:26">
      <c r="A26" s="270"/>
      <c r="B26" s="270" t="s">
        <v>313</v>
      </c>
      <c r="C26" s="273" t="s">
        <v>361</v>
      </c>
      <c r="D26" s="274"/>
      <c r="E26" s="274"/>
      <c r="F26" s="274"/>
      <c r="G26" s="274"/>
      <c r="H26" s="274"/>
      <c r="I26" s="274"/>
      <c r="J26" s="274"/>
      <c r="K26" s="278"/>
      <c r="L26" s="278"/>
      <c r="M26" s="279"/>
      <c r="N26" s="270"/>
      <c r="O26" s="270" t="s">
        <v>336</v>
      </c>
      <c r="P26" s="273" t="s">
        <v>362</v>
      </c>
      <c r="Q26" s="274"/>
      <c r="R26" s="274"/>
      <c r="S26" s="274"/>
      <c r="T26" s="274"/>
      <c r="U26" s="274"/>
      <c r="V26" s="274"/>
      <c r="W26" s="274"/>
      <c r="X26" s="278"/>
      <c r="Y26" s="278"/>
      <c r="Z26" s="278"/>
    </row>
    <row r="27" spans="1:26">
      <c r="A27" s="270"/>
      <c r="B27" s="270" t="s">
        <v>316</v>
      </c>
      <c r="C27" s="273" t="s">
        <v>363</v>
      </c>
      <c r="D27" s="274"/>
      <c r="E27" s="274"/>
      <c r="F27" s="274"/>
      <c r="G27" s="274"/>
      <c r="H27" s="274"/>
      <c r="I27" s="274"/>
      <c r="J27" s="274"/>
      <c r="K27" s="278"/>
      <c r="L27" s="278"/>
      <c r="M27" s="279"/>
      <c r="N27" s="270"/>
      <c r="O27" s="270" t="s">
        <v>341</v>
      </c>
      <c r="P27" s="273" t="s">
        <v>364</v>
      </c>
      <c r="Q27" s="274">
        <f t="shared" si="1"/>
        <v>98</v>
      </c>
      <c r="R27" s="274">
        <f t="shared" si="3"/>
        <v>98</v>
      </c>
      <c r="S27" s="274">
        <v>98</v>
      </c>
      <c r="T27" s="274"/>
      <c r="U27" s="274"/>
      <c r="V27" s="274"/>
      <c r="W27" s="274"/>
      <c r="X27" s="278"/>
      <c r="Y27" s="278"/>
      <c r="Z27" s="278"/>
    </row>
    <row r="28" spans="1:26">
      <c r="A28" s="270"/>
      <c r="B28" s="270" t="s">
        <v>341</v>
      </c>
      <c r="C28" s="273" t="s">
        <v>365</v>
      </c>
      <c r="D28" s="274"/>
      <c r="E28" s="274"/>
      <c r="F28" s="274"/>
      <c r="G28" s="274"/>
      <c r="H28" s="274"/>
      <c r="I28" s="274"/>
      <c r="J28" s="274"/>
      <c r="K28" s="278"/>
      <c r="L28" s="278"/>
      <c r="M28" s="279"/>
      <c r="N28" s="270"/>
      <c r="O28" s="270" t="s">
        <v>321</v>
      </c>
      <c r="P28" s="273" t="s">
        <v>366</v>
      </c>
      <c r="Q28" s="274">
        <f t="shared" si="1"/>
        <v>143.377</v>
      </c>
      <c r="R28" s="274">
        <f t="shared" si="3"/>
        <v>143.377</v>
      </c>
      <c r="S28" s="274">
        <v>130.577</v>
      </c>
      <c r="T28" s="274">
        <v>12.8</v>
      </c>
      <c r="U28" s="274"/>
      <c r="V28" s="274"/>
      <c r="W28" s="274"/>
      <c r="X28" s="278"/>
      <c r="Y28" s="278"/>
      <c r="Z28" s="278"/>
    </row>
    <row r="29" spans="1:26">
      <c r="A29" s="270"/>
      <c r="B29" s="270" t="s">
        <v>321</v>
      </c>
      <c r="C29" s="273" t="s">
        <v>367</v>
      </c>
      <c r="D29" s="274">
        <f t="shared" si="0"/>
        <v>3.7</v>
      </c>
      <c r="E29" s="274">
        <v>3.7</v>
      </c>
      <c r="F29" s="274"/>
      <c r="G29" s="274">
        <v>3.7</v>
      </c>
      <c r="H29" s="274"/>
      <c r="I29" s="274"/>
      <c r="J29" s="274"/>
      <c r="K29" s="278"/>
      <c r="L29" s="278"/>
      <c r="M29" s="279"/>
      <c r="N29" s="270"/>
      <c r="O29" s="270" t="s">
        <v>325</v>
      </c>
      <c r="P29" s="273" t="s">
        <v>368</v>
      </c>
      <c r="Q29" s="274">
        <f t="shared" si="1"/>
        <v>5.56</v>
      </c>
      <c r="R29" s="274">
        <f t="shared" si="3"/>
        <v>5.56</v>
      </c>
      <c r="S29" s="274">
        <v>5</v>
      </c>
      <c r="T29" s="274">
        <v>0.56</v>
      </c>
      <c r="U29" s="274"/>
      <c r="V29" s="274"/>
      <c r="W29" s="274"/>
      <c r="X29" s="278"/>
      <c r="Y29" s="278"/>
      <c r="Z29" s="278"/>
    </row>
    <row r="30" spans="1:26">
      <c r="A30" s="270"/>
      <c r="B30" s="270" t="s">
        <v>325</v>
      </c>
      <c r="C30" s="273" t="s">
        <v>369</v>
      </c>
      <c r="D30" s="274"/>
      <c r="E30" s="274"/>
      <c r="F30" s="274"/>
      <c r="G30" s="274"/>
      <c r="H30" s="274"/>
      <c r="I30" s="274"/>
      <c r="J30" s="274"/>
      <c r="K30" s="278"/>
      <c r="L30" s="278"/>
      <c r="M30" s="279"/>
      <c r="N30" s="270"/>
      <c r="O30" s="270" t="s">
        <v>328</v>
      </c>
      <c r="P30" s="273" t="s">
        <v>370</v>
      </c>
      <c r="Q30" s="274"/>
      <c r="R30" s="274"/>
      <c r="S30" s="274"/>
      <c r="T30" s="274"/>
      <c r="U30" s="274"/>
      <c r="V30" s="274"/>
      <c r="W30" s="274"/>
      <c r="X30" s="278"/>
      <c r="Y30" s="278"/>
      <c r="Z30" s="278"/>
    </row>
    <row r="31" spans="1:26">
      <c r="A31" s="270"/>
      <c r="B31" s="270" t="s">
        <v>319</v>
      </c>
      <c r="C31" s="273" t="s">
        <v>371</v>
      </c>
      <c r="D31" s="274"/>
      <c r="E31" s="274"/>
      <c r="F31" s="274"/>
      <c r="G31" s="274"/>
      <c r="H31" s="274"/>
      <c r="I31" s="274"/>
      <c r="J31" s="274"/>
      <c r="K31" s="278"/>
      <c r="L31" s="278"/>
      <c r="M31" s="279"/>
      <c r="N31" s="270"/>
      <c r="O31" s="270" t="s">
        <v>331</v>
      </c>
      <c r="P31" s="273" t="s">
        <v>372</v>
      </c>
      <c r="Q31" s="274">
        <f t="shared" ref="Q31:Q62" si="4">R31+U31</f>
        <v>224.264</v>
      </c>
      <c r="R31" s="274">
        <f t="shared" si="3"/>
        <v>224.264</v>
      </c>
      <c r="S31" s="274">
        <v>203.984</v>
      </c>
      <c r="T31" s="274">
        <v>20.28</v>
      </c>
      <c r="U31" s="274"/>
      <c r="V31" s="274"/>
      <c r="W31" s="274"/>
      <c r="X31" s="278"/>
      <c r="Y31" s="278"/>
      <c r="Z31" s="278"/>
    </row>
    <row r="32" spans="1:26">
      <c r="A32" s="269" t="s">
        <v>373</v>
      </c>
      <c r="B32" s="269" t="s">
        <v>306</v>
      </c>
      <c r="C32" s="271" t="s">
        <v>374</v>
      </c>
      <c r="D32" s="272"/>
      <c r="E32" s="272"/>
      <c r="F32" s="272"/>
      <c r="G32" s="272"/>
      <c r="H32" s="272"/>
      <c r="I32" s="272"/>
      <c r="J32" s="272"/>
      <c r="K32" s="278"/>
      <c r="L32" s="278"/>
      <c r="M32" s="279"/>
      <c r="N32" s="270"/>
      <c r="O32" s="270" t="s">
        <v>339</v>
      </c>
      <c r="P32" s="273" t="s">
        <v>375</v>
      </c>
      <c r="Q32" s="274">
        <f t="shared" si="4"/>
        <v>259.5</v>
      </c>
      <c r="R32" s="274">
        <f t="shared" si="3"/>
        <v>189.5</v>
      </c>
      <c r="S32" s="274">
        <v>79.5</v>
      </c>
      <c r="T32" s="274">
        <v>110</v>
      </c>
      <c r="U32" s="274">
        <v>70</v>
      </c>
      <c r="V32" s="274"/>
      <c r="W32" s="274">
        <v>70</v>
      </c>
      <c r="X32" s="278"/>
      <c r="Y32" s="278"/>
      <c r="Z32" s="278"/>
    </row>
    <row r="33" spans="1:26">
      <c r="A33" s="270"/>
      <c r="B33" s="270" t="s">
        <v>310</v>
      </c>
      <c r="C33" s="273" t="s">
        <v>359</v>
      </c>
      <c r="D33" s="274"/>
      <c r="E33" s="274"/>
      <c r="F33" s="274"/>
      <c r="G33" s="274"/>
      <c r="H33" s="274"/>
      <c r="I33" s="274"/>
      <c r="J33" s="274"/>
      <c r="K33" s="278"/>
      <c r="L33" s="278"/>
      <c r="M33" s="279"/>
      <c r="N33" s="270"/>
      <c r="O33" s="270" t="s">
        <v>343</v>
      </c>
      <c r="P33" s="273" t="s">
        <v>347</v>
      </c>
      <c r="Q33" s="274">
        <f t="shared" si="4"/>
        <v>5.7</v>
      </c>
      <c r="R33" s="274">
        <f t="shared" si="3"/>
        <v>5.7</v>
      </c>
      <c r="S33" s="274">
        <v>5.7</v>
      </c>
      <c r="T33" s="274"/>
      <c r="U33" s="274"/>
      <c r="V33" s="274"/>
      <c r="W33" s="274"/>
      <c r="X33" s="278"/>
      <c r="Y33" s="278"/>
      <c r="Z33" s="278"/>
    </row>
    <row r="34" spans="1:26">
      <c r="A34" s="270"/>
      <c r="B34" s="270" t="s">
        <v>313</v>
      </c>
      <c r="C34" s="273" t="s">
        <v>361</v>
      </c>
      <c r="D34" s="274"/>
      <c r="E34" s="274"/>
      <c r="F34" s="274"/>
      <c r="G34" s="274"/>
      <c r="H34" s="274"/>
      <c r="I34" s="274"/>
      <c r="J34" s="274"/>
      <c r="K34" s="278"/>
      <c r="L34" s="278"/>
      <c r="M34" s="279"/>
      <c r="N34" s="270"/>
      <c r="O34" s="270" t="s">
        <v>346</v>
      </c>
      <c r="P34" s="273" t="s">
        <v>351</v>
      </c>
      <c r="Q34" s="274">
        <f t="shared" si="4"/>
        <v>816.2</v>
      </c>
      <c r="R34" s="274">
        <f t="shared" si="3"/>
        <v>716.2</v>
      </c>
      <c r="S34" s="274">
        <v>395</v>
      </c>
      <c r="T34" s="274">
        <v>321.2</v>
      </c>
      <c r="U34" s="274">
        <v>100</v>
      </c>
      <c r="V34" s="274"/>
      <c r="W34" s="274">
        <v>100</v>
      </c>
      <c r="X34" s="278"/>
      <c r="Y34" s="278"/>
      <c r="Z34" s="278"/>
    </row>
    <row r="35" spans="1:26">
      <c r="A35" s="270"/>
      <c r="B35" s="270" t="s">
        <v>316</v>
      </c>
      <c r="C35" s="273" t="s">
        <v>363</v>
      </c>
      <c r="D35" s="274"/>
      <c r="E35" s="274"/>
      <c r="F35" s="274"/>
      <c r="G35" s="274"/>
      <c r="H35" s="274"/>
      <c r="I35" s="274"/>
      <c r="J35" s="274"/>
      <c r="K35" s="278"/>
      <c r="L35" s="278"/>
      <c r="M35" s="279"/>
      <c r="N35" s="270"/>
      <c r="O35" s="270" t="s">
        <v>348</v>
      </c>
      <c r="P35" s="273" t="s">
        <v>376</v>
      </c>
      <c r="Q35" s="274">
        <f t="shared" si="4"/>
        <v>7203</v>
      </c>
      <c r="R35" s="274">
        <f t="shared" si="3"/>
        <v>203</v>
      </c>
      <c r="S35" s="274">
        <v>3</v>
      </c>
      <c r="T35" s="274">
        <v>200</v>
      </c>
      <c r="U35" s="274">
        <f>W35</f>
        <v>7000</v>
      </c>
      <c r="V35" s="274"/>
      <c r="W35" s="274">
        <v>7000</v>
      </c>
      <c r="X35" s="278"/>
      <c r="Y35" s="278"/>
      <c r="Z35" s="278"/>
    </row>
    <row r="36" spans="1:26">
      <c r="A36" s="270"/>
      <c r="B36" s="270" t="s">
        <v>336</v>
      </c>
      <c r="C36" s="273" t="s">
        <v>367</v>
      </c>
      <c r="D36" s="274"/>
      <c r="E36" s="274"/>
      <c r="F36" s="274"/>
      <c r="G36" s="274"/>
      <c r="H36" s="274"/>
      <c r="I36" s="274"/>
      <c r="J36" s="274"/>
      <c r="K36" s="278"/>
      <c r="L36" s="278"/>
      <c r="M36" s="279"/>
      <c r="N36" s="270"/>
      <c r="O36" s="270" t="s">
        <v>377</v>
      </c>
      <c r="P36" s="273" t="s">
        <v>330</v>
      </c>
      <c r="Q36" s="274">
        <f t="shared" si="4"/>
        <v>37.04</v>
      </c>
      <c r="R36" s="274">
        <f t="shared" si="3"/>
        <v>37.04</v>
      </c>
      <c r="S36" s="274">
        <v>3.84</v>
      </c>
      <c r="T36" s="274">
        <v>33.2</v>
      </c>
      <c r="U36" s="274"/>
      <c r="V36" s="274"/>
      <c r="W36" s="274"/>
      <c r="X36" s="278"/>
      <c r="Y36" s="278"/>
      <c r="Z36" s="278"/>
    </row>
    <row r="37" spans="1:26">
      <c r="A37" s="270"/>
      <c r="B37" s="270" t="s">
        <v>341</v>
      </c>
      <c r="C37" s="273" t="s">
        <v>369</v>
      </c>
      <c r="D37" s="274"/>
      <c r="E37" s="274"/>
      <c r="F37" s="274"/>
      <c r="G37" s="274"/>
      <c r="H37" s="274"/>
      <c r="I37" s="274"/>
      <c r="J37" s="274"/>
      <c r="K37" s="278"/>
      <c r="L37" s="278"/>
      <c r="M37" s="279"/>
      <c r="N37" s="270"/>
      <c r="O37" s="270" t="s">
        <v>378</v>
      </c>
      <c r="P37" s="273" t="s">
        <v>333</v>
      </c>
      <c r="Q37" s="274">
        <f t="shared" si="4"/>
        <v>312.293616</v>
      </c>
      <c r="R37" s="274">
        <f t="shared" si="3"/>
        <v>302.293616</v>
      </c>
      <c r="S37" s="274">
        <v>115.493616</v>
      </c>
      <c r="T37" s="274">
        <v>186.8</v>
      </c>
      <c r="U37" s="274">
        <f>W37</f>
        <v>10</v>
      </c>
      <c r="V37" s="274"/>
      <c r="W37" s="274">
        <v>10</v>
      </c>
      <c r="X37" s="278"/>
      <c r="Y37" s="278"/>
      <c r="Z37" s="278"/>
    </row>
    <row r="38" spans="1:26">
      <c r="A38" s="270"/>
      <c r="B38" s="270" t="s">
        <v>319</v>
      </c>
      <c r="C38" s="273" t="s">
        <v>371</v>
      </c>
      <c r="D38" s="274"/>
      <c r="E38" s="274"/>
      <c r="F38" s="274"/>
      <c r="G38" s="274"/>
      <c r="H38" s="274"/>
      <c r="I38" s="274"/>
      <c r="J38" s="274"/>
      <c r="K38" s="278"/>
      <c r="L38" s="278"/>
      <c r="M38" s="279"/>
      <c r="N38" s="270"/>
      <c r="O38" s="270" t="s">
        <v>379</v>
      </c>
      <c r="P38" s="273" t="s">
        <v>345</v>
      </c>
      <c r="Q38" s="274">
        <f t="shared" si="4"/>
        <v>17.1684</v>
      </c>
      <c r="R38" s="274">
        <f t="shared" si="3"/>
        <v>17.1684</v>
      </c>
      <c r="S38" s="274">
        <v>14.8404</v>
      </c>
      <c r="T38" s="274">
        <v>2.328</v>
      </c>
      <c r="U38" s="274"/>
      <c r="V38" s="274"/>
      <c r="W38" s="274"/>
      <c r="X38" s="278"/>
      <c r="Y38" s="278"/>
      <c r="Z38" s="278"/>
    </row>
    <row r="39" spans="1:26">
      <c r="A39" s="269" t="s">
        <v>380</v>
      </c>
      <c r="B39" s="269" t="s">
        <v>306</v>
      </c>
      <c r="C39" s="271" t="s">
        <v>381</v>
      </c>
      <c r="D39" s="272">
        <f t="shared" si="0"/>
        <v>33025.406461</v>
      </c>
      <c r="E39" s="272">
        <v>25945.406461</v>
      </c>
      <c r="F39" s="272">
        <v>24942.346461</v>
      </c>
      <c r="G39" s="272">
        <v>1003.06</v>
      </c>
      <c r="H39" s="272">
        <v>7080</v>
      </c>
      <c r="I39" s="272"/>
      <c r="J39" s="272">
        <v>7080</v>
      </c>
      <c r="K39" s="278"/>
      <c r="L39" s="278"/>
      <c r="M39" s="279"/>
      <c r="N39" s="270"/>
      <c r="O39" s="270" t="s">
        <v>382</v>
      </c>
      <c r="P39" s="273" t="s">
        <v>383</v>
      </c>
      <c r="Q39" s="274">
        <f t="shared" si="4"/>
        <v>58.26</v>
      </c>
      <c r="R39" s="274">
        <f t="shared" si="3"/>
        <v>58.26</v>
      </c>
      <c r="S39" s="274">
        <v>18</v>
      </c>
      <c r="T39" s="274">
        <v>40.26</v>
      </c>
      <c r="U39" s="274"/>
      <c r="V39" s="274"/>
      <c r="W39" s="274"/>
      <c r="X39" s="278"/>
      <c r="Y39" s="278"/>
      <c r="Z39" s="278"/>
    </row>
    <row r="40" spans="1:26">
      <c r="A40" s="270"/>
      <c r="B40" s="270" t="s">
        <v>310</v>
      </c>
      <c r="C40" s="273" t="s">
        <v>309</v>
      </c>
      <c r="D40" s="274">
        <f t="shared" si="0"/>
        <v>22525.004171</v>
      </c>
      <c r="E40" s="274">
        <v>22525.004171</v>
      </c>
      <c r="F40" s="274">
        <v>22487.204171</v>
      </c>
      <c r="G40" s="274">
        <v>37.8</v>
      </c>
      <c r="H40" s="274"/>
      <c r="I40" s="274"/>
      <c r="J40" s="274"/>
      <c r="K40" s="278"/>
      <c r="L40" s="278"/>
      <c r="M40" s="279"/>
      <c r="N40" s="270"/>
      <c r="O40" s="270" t="s">
        <v>384</v>
      </c>
      <c r="P40" s="273" t="s">
        <v>385</v>
      </c>
      <c r="Q40" s="274"/>
      <c r="R40" s="274"/>
      <c r="S40" s="274"/>
      <c r="T40" s="274"/>
      <c r="U40" s="274"/>
      <c r="V40" s="274"/>
      <c r="W40" s="274"/>
      <c r="X40" s="278"/>
      <c r="Y40" s="278"/>
      <c r="Z40" s="278"/>
    </row>
    <row r="41" spans="1:26">
      <c r="A41" s="270"/>
      <c r="B41" s="270" t="s">
        <v>313</v>
      </c>
      <c r="C41" s="273" t="s">
        <v>353</v>
      </c>
      <c r="D41" s="274">
        <f t="shared" si="0"/>
        <v>10500.40229</v>
      </c>
      <c r="E41" s="274">
        <v>3420.40229</v>
      </c>
      <c r="F41" s="274">
        <v>2455.14229</v>
      </c>
      <c r="G41" s="274">
        <v>965.26</v>
      </c>
      <c r="H41" s="274">
        <v>7080</v>
      </c>
      <c r="I41" s="274"/>
      <c r="J41" s="274">
        <v>7080</v>
      </c>
      <c r="K41" s="278"/>
      <c r="L41" s="278"/>
      <c r="M41" s="279"/>
      <c r="N41" s="270"/>
      <c r="O41" s="270" t="s">
        <v>386</v>
      </c>
      <c r="P41" s="273" t="s">
        <v>387</v>
      </c>
      <c r="Q41" s="274"/>
      <c r="R41" s="274"/>
      <c r="S41" s="274"/>
      <c r="T41" s="274"/>
      <c r="U41" s="274"/>
      <c r="V41" s="274"/>
      <c r="W41" s="274"/>
      <c r="X41" s="278"/>
      <c r="Y41" s="278"/>
      <c r="Z41" s="278"/>
    </row>
    <row r="42" spans="1:26">
      <c r="A42" s="270"/>
      <c r="B42" s="270" t="s">
        <v>319</v>
      </c>
      <c r="C42" s="273" t="s">
        <v>388</v>
      </c>
      <c r="D42" s="274"/>
      <c r="E42" s="274" t="s">
        <v>338</v>
      </c>
      <c r="F42" s="274"/>
      <c r="G42" s="274"/>
      <c r="H42" s="274"/>
      <c r="I42" s="274"/>
      <c r="J42" s="274"/>
      <c r="K42" s="278"/>
      <c r="L42" s="278"/>
      <c r="M42" s="279"/>
      <c r="N42" s="270"/>
      <c r="O42" s="270" t="s">
        <v>389</v>
      </c>
      <c r="P42" s="273" t="s">
        <v>390</v>
      </c>
      <c r="Q42" s="274">
        <f t="shared" si="4"/>
        <v>435.066</v>
      </c>
      <c r="R42" s="274">
        <f t="shared" ref="R40:R62" si="5">S42+T42</f>
        <v>435.066</v>
      </c>
      <c r="S42" s="274">
        <v>2</v>
      </c>
      <c r="T42" s="274">
        <v>433.066</v>
      </c>
      <c r="U42" s="274"/>
      <c r="V42" s="274"/>
      <c r="W42" s="274"/>
      <c r="X42" s="278"/>
      <c r="Y42" s="278"/>
      <c r="Z42" s="278"/>
    </row>
    <row r="43" spans="1:26">
      <c r="A43" s="269" t="s">
        <v>391</v>
      </c>
      <c r="B43" s="269" t="s">
        <v>306</v>
      </c>
      <c r="C43" s="271" t="s">
        <v>392</v>
      </c>
      <c r="D43" s="272">
        <f>E43+H43</f>
        <v>40</v>
      </c>
      <c r="E43" s="272">
        <v>20</v>
      </c>
      <c r="F43" s="272"/>
      <c r="G43" s="272">
        <v>20</v>
      </c>
      <c r="H43" s="272">
        <v>20</v>
      </c>
      <c r="I43" s="272"/>
      <c r="J43" s="272">
        <v>20</v>
      </c>
      <c r="K43" s="278"/>
      <c r="L43" s="278"/>
      <c r="M43" s="279"/>
      <c r="N43" s="270"/>
      <c r="O43" s="270" t="s">
        <v>393</v>
      </c>
      <c r="P43" s="273" t="s">
        <v>342</v>
      </c>
      <c r="Q43" s="274">
        <f t="shared" si="4"/>
        <v>1944.858</v>
      </c>
      <c r="R43" s="274">
        <f t="shared" si="5"/>
        <v>185.858</v>
      </c>
      <c r="S43" s="274"/>
      <c r="T43" s="274">
        <v>185.858</v>
      </c>
      <c r="U43" s="274">
        <f>W43</f>
        <v>1759</v>
      </c>
      <c r="V43" s="274"/>
      <c r="W43" s="274">
        <v>1759</v>
      </c>
      <c r="X43" s="278"/>
      <c r="Y43" s="278"/>
      <c r="Z43" s="278"/>
    </row>
    <row r="44" spans="1:26">
      <c r="A44" s="270"/>
      <c r="B44" s="270" t="s">
        <v>310</v>
      </c>
      <c r="C44" s="273" t="s">
        <v>394</v>
      </c>
      <c r="D44" s="274">
        <f>E44+H44</f>
        <v>40</v>
      </c>
      <c r="E44" s="274">
        <v>20</v>
      </c>
      <c r="F44" s="274">
        <v>0</v>
      </c>
      <c r="G44" s="274">
        <v>20</v>
      </c>
      <c r="H44" s="274">
        <v>20</v>
      </c>
      <c r="I44" s="274"/>
      <c r="J44" s="274">
        <v>20</v>
      </c>
      <c r="K44" s="278"/>
      <c r="L44" s="278"/>
      <c r="M44" s="279"/>
      <c r="N44" s="270"/>
      <c r="O44" s="270" t="s">
        <v>395</v>
      </c>
      <c r="P44" s="273" t="s">
        <v>396</v>
      </c>
      <c r="Q44" s="274">
        <f t="shared" si="4"/>
        <v>373.259956</v>
      </c>
      <c r="R44" s="274">
        <f t="shared" si="5"/>
        <v>373.259956</v>
      </c>
      <c r="S44" s="274">
        <v>373.259956</v>
      </c>
      <c r="T44" s="274"/>
      <c r="U44" s="274"/>
      <c r="V44" s="274"/>
      <c r="W44" s="274"/>
      <c r="X44" s="278"/>
      <c r="Y44" s="278"/>
      <c r="Z44" s="278"/>
    </row>
    <row r="45" spans="1:26">
      <c r="A45" s="270"/>
      <c r="B45" s="270" t="s">
        <v>313</v>
      </c>
      <c r="C45" s="273" t="s">
        <v>397</v>
      </c>
      <c r="D45" s="274"/>
      <c r="E45" s="274"/>
      <c r="F45" s="274"/>
      <c r="G45" s="274"/>
      <c r="H45" s="274"/>
      <c r="I45" s="274"/>
      <c r="J45" s="274"/>
      <c r="K45" s="278"/>
      <c r="L45" s="278"/>
      <c r="M45" s="279"/>
      <c r="N45" s="270"/>
      <c r="O45" s="270" t="s">
        <v>398</v>
      </c>
      <c r="P45" s="273" t="s">
        <v>399</v>
      </c>
      <c r="Q45" s="274">
        <f t="shared" si="4"/>
        <v>411.193742</v>
      </c>
      <c r="R45" s="274">
        <f t="shared" si="5"/>
        <v>411.193742</v>
      </c>
      <c r="S45" s="274">
        <v>411.193742</v>
      </c>
      <c r="T45" s="274"/>
      <c r="U45" s="274"/>
      <c r="V45" s="274"/>
      <c r="W45" s="274"/>
      <c r="X45" s="278"/>
      <c r="Y45" s="278"/>
      <c r="Z45" s="278"/>
    </row>
    <row r="46" spans="1:26">
      <c r="A46" s="269" t="s">
        <v>400</v>
      </c>
      <c r="B46" s="269" t="s">
        <v>306</v>
      </c>
      <c r="C46" s="271" t="s">
        <v>401</v>
      </c>
      <c r="D46" s="272"/>
      <c r="E46" s="272"/>
      <c r="F46" s="272"/>
      <c r="G46" s="272"/>
      <c r="H46" s="272"/>
      <c r="I46" s="272"/>
      <c r="J46" s="272"/>
      <c r="K46" s="278"/>
      <c r="L46" s="278"/>
      <c r="M46" s="279"/>
      <c r="N46" s="270"/>
      <c r="O46" s="270" t="s">
        <v>402</v>
      </c>
      <c r="P46" s="273" t="s">
        <v>350</v>
      </c>
      <c r="Q46" s="274">
        <f t="shared" si="4"/>
        <v>9.1697</v>
      </c>
      <c r="R46" s="274">
        <f t="shared" si="5"/>
        <v>9.1697</v>
      </c>
      <c r="S46" s="274">
        <v>9.1697</v>
      </c>
      <c r="T46" s="274"/>
      <c r="U46" s="274"/>
      <c r="V46" s="274"/>
      <c r="W46" s="274"/>
      <c r="X46" s="278"/>
      <c r="Y46" s="278"/>
      <c r="Z46" s="278"/>
    </row>
    <row r="47" spans="1:26">
      <c r="A47" s="270"/>
      <c r="B47" s="270" t="s">
        <v>310</v>
      </c>
      <c r="C47" s="273" t="s">
        <v>403</v>
      </c>
      <c r="D47" s="274"/>
      <c r="E47" s="274"/>
      <c r="F47" s="274"/>
      <c r="G47" s="274"/>
      <c r="H47" s="274"/>
      <c r="I47" s="274"/>
      <c r="J47" s="274"/>
      <c r="K47" s="278"/>
      <c r="L47" s="278"/>
      <c r="M47" s="279"/>
      <c r="N47" s="270"/>
      <c r="O47" s="270" t="s">
        <v>404</v>
      </c>
      <c r="P47" s="273" t="s">
        <v>405</v>
      </c>
      <c r="Q47" s="274">
        <f t="shared" si="4"/>
        <v>67.254</v>
      </c>
      <c r="R47" s="274">
        <f t="shared" si="5"/>
        <v>67.254</v>
      </c>
      <c r="S47" s="274">
        <v>67.254</v>
      </c>
      <c r="T47" s="274"/>
      <c r="U47" s="274"/>
      <c r="V47" s="274"/>
      <c r="W47" s="274"/>
      <c r="X47" s="278"/>
      <c r="Y47" s="278"/>
      <c r="Z47" s="278"/>
    </row>
    <row r="48" spans="1:26">
      <c r="A48" s="270"/>
      <c r="B48" s="270" t="s">
        <v>313</v>
      </c>
      <c r="C48" s="273" t="s">
        <v>406</v>
      </c>
      <c r="D48" s="274"/>
      <c r="E48" s="274"/>
      <c r="F48" s="274"/>
      <c r="G48" s="274"/>
      <c r="H48" s="274"/>
      <c r="I48" s="274"/>
      <c r="J48" s="274"/>
      <c r="K48" s="278"/>
      <c r="L48" s="278"/>
      <c r="M48" s="279"/>
      <c r="N48" s="270"/>
      <c r="O48" s="270" t="s">
        <v>407</v>
      </c>
      <c r="P48" s="273" t="s">
        <v>408</v>
      </c>
      <c r="Q48" s="274"/>
      <c r="R48" s="274"/>
      <c r="S48" s="274"/>
      <c r="T48" s="274"/>
      <c r="U48" s="274"/>
      <c r="V48" s="274"/>
      <c r="W48" s="274"/>
      <c r="X48" s="278"/>
      <c r="Y48" s="278"/>
      <c r="Z48" s="278"/>
    </row>
    <row r="49" spans="1:26">
      <c r="A49" s="270"/>
      <c r="B49" s="270" t="s">
        <v>319</v>
      </c>
      <c r="C49" s="273" t="s">
        <v>409</v>
      </c>
      <c r="D49" s="274"/>
      <c r="E49" s="274"/>
      <c r="F49" s="274"/>
      <c r="G49" s="274"/>
      <c r="H49" s="274"/>
      <c r="I49" s="274"/>
      <c r="J49" s="274"/>
      <c r="K49" s="278"/>
      <c r="L49" s="278"/>
      <c r="M49" s="279"/>
      <c r="N49" s="270"/>
      <c r="O49" s="270" t="s">
        <v>319</v>
      </c>
      <c r="P49" s="273" t="s">
        <v>354</v>
      </c>
      <c r="Q49" s="274">
        <f t="shared" si="4"/>
        <v>92.928</v>
      </c>
      <c r="R49" s="274">
        <f t="shared" si="5"/>
        <v>61.928</v>
      </c>
      <c r="S49" s="274">
        <v>19.72</v>
      </c>
      <c r="T49" s="274">
        <v>42.208</v>
      </c>
      <c r="U49" s="274">
        <f>W49</f>
        <v>31</v>
      </c>
      <c r="V49" s="274"/>
      <c r="W49" s="274">
        <v>31</v>
      </c>
      <c r="X49" s="278"/>
      <c r="Y49" s="278"/>
      <c r="Z49" s="278"/>
    </row>
    <row r="50" spans="1:26">
      <c r="A50" s="269" t="s">
        <v>410</v>
      </c>
      <c r="B50" s="270" t="s">
        <v>306</v>
      </c>
      <c r="C50" s="271" t="s">
        <v>411</v>
      </c>
      <c r="D50" s="272"/>
      <c r="E50" s="272"/>
      <c r="F50" s="272"/>
      <c r="G50" s="272"/>
      <c r="H50" s="272"/>
      <c r="I50" s="272"/>
      <c r="J50" s="272"/>
      <c r="K50" s="278"/>
      <c r="L50" s="278"/>
      <c r="M50" s="279"/>
      <c r="N50" s="269" t="s">
        <v>412</v>
      </c>
      <c r="O50" s="269" t="s">
        <v>306</v>
      </c>
      <c r="P50" s="271" t="s">
        <v>413</v>
      </c>
      <c r="Q50" s="272">
        <f t="shared" si="4"/>
        <v>6845.414186</v>
      </c>
      <c r="R50" s="286">
        <f t="shared" si="5"/>
        <v>6845.414186</v>
      </c>
      <c r="S50" s="286">
        <v>1571.028186</v>
      </c>
      <c r="T50" s="286">
        <v>5274.386</v>
      </c>
      <c r="U50" s="286"/>
      <c r="V50" s="286"/>
      <c r="W50" s="286"/>
      <c r="X50" s="278"/>
      <c r="Y50" s="278"/>
      <c r="Z50" s="278"/>
    </row>
    <row r="51" spans="1:26">
      <c r="A51" s="270"/>
      <c r="B51" s="270" t="s">
        <v>310</v>
      </c>
      <c r="C51" s="273" t="s">
        <v>414</v>
      </c>
      <c r="D51" s="274"/>
      <c r="E51" s="274"/>
      <c r="F51" s="274"/>
      <c r="G51" s="274"/>
      <c r="H51" s="274"/>
      <c r="I51" s="274"/>
      <c r="J51" s="274"/>
      <c r="K51" s="278"/>
      <c r="L51" s="278"/>
      <c r="M51" s="279"/>
      <c r="N51" s="270"/>
      <c r="O51" s="270" t="s">
        <v>310</v>
      </c>
      <c r="P51" s="273" t="s">
        <v>415</v>
      </c>
      <c r="Q51" s="274">
        <f t="shared" si="4"/>
        <v>178.691854</v>
      </c>
      <c r="R51" s="274">
        <f t="shared" si="5"/>
        <v>178.691854</v>
      </c>
      <c r="S51" s="274">
        <v>178.691854</v>
      </c>
      <c r="T51" s="274"/>
      <c r="U51" s="289"/>
      <c r="V51" s="289"/>
      <c r="W51" s="289"/>
      <c r="X51" s="278"/>
      <c r="Y51" s="278"/>
      <c r="Z51" s="278"/>
    </row>
    <row r="52" spans="1:26">
      <c r="A52" s="270"/>
      <c r="B52" s="270" t="s">
        <v>313</v>
      </c>
      <c r="C52" s="273" t="s">
        <v>416</v>
      </c>
      <c r="D52" s="274"/>
      <c r="E52" s="274"/>
      <c r="F52" s="274"/>
      <c r="G52" s="274"/>
      <c r="H52" s="274"/>
      <c r="I52" s="274"/>
      <c r="J52" s="274"/>
      <c r="K52" s="278"/>
      <c r="L52" s="278"/>
      <c r="M52" s="279"/>
      <c r="N52" s="270"/>
      <c r="O52" s="270" t="s">
        <v>313</v>
      </c>
      <c r="P52" s="273" t="s">
        <v>417</v>
      </c>
      <c r="Q52" s="274">
        <f t="shared" si="4"/>
        <v>1304.85936</v>
      </c>
      <c r="R52" s="274">
        <f t="shared" si="5"/>
        <v>1304.85936</v>
      </c>
      <c r="S52" s="274">
        <v>1304.85936</v>
      </c>
      <c r="T52" s="274"/>
      <c r="U52" s="289"/>
      <c r="V52" s="289"/>
      <c r="W52" s="289"/>
      <c r="X52" s="278"/>
      <c r="Y52" s="278"/>
      <c r="Z52" s="278"/>
    </row>
    <row r="53" spans="1:26">
      <c r="A53" s="269" t="s">
        <v>418</v>
      </c>
      <c r="B53" s="269" t="s">
        <v>306</v>
      </c>
      <c r="C53" s="271" t="s">
        <v>413</v>
      </c>
      <c r="D53" s="272">
        <f>E53+H53</f>
        <v>6845.414186</v>
      </c>
      <c r="E53" s="272">
        <v>6845.414186</v>
      </c>
      <c r="F53" s="272">
        <v>1571.028186</v>
      </c>
      <c r="G53" s="272">
        <v>5274.386</v>
      </c>
      <c r="H53" s="272"/>
      <c r="I53" s="272"/>
      <c r="J53" s="272"/>
      <c r="K53" s="278"/>
      <c r="L53" s="278"/>
      <c r="M53" s="279"/>
      <c r="N53" s="270"/>
      <c r="O53" s="270" t="s">
        <v>316</v>
      </c>
      <c r="P53" s="273" t="s">
        <v>419</v>
      </c>
      <c r="Q53" s="274"/>
      <c r="R53" s="274"/>
      <c r="S53" s="274"/>
      <c r="T53" s="274"/>
      <c r="U53" s="289"/>
      <c r="V53" s="289"/>
      <c r="W53" s="289"/>
      <c r="X53" s="278"/>
      <c r="Y53" s="278"/>
      <c r="Z53" s="278"/>
    </row>
    <row r="54" s="251" customFormat="1" ht="12" spans="1:26">
      <c r="A54" s="270"/>
      <c r="B54" s="270" t="s">
        <v>310</v>
      </c>
      <c r="C54" s="273" t="s">
        <v>420</v>
      </c>
      <c r="D54" s="274">
        <f>E54+H54</f>
        <v>1575.020572</v>
      </c>
      <c r="E54" s="274">
        <v>1575.020572</v>
      </c>
      <c r="F54" s="274">
        <v>86.478572</v>
      </c>
      <c r="G54" s="274">
        <v>1488.542</v>
      </c>
      <c r="H54" s="274"/>
      <c r="I54" s="274"/>
      <c r="J54" s="274"/>
      <c r="K54" s="278"/>
      <c r="L54" s="278"/>
      <c r="M54" s="279"/>
      <c r="N54" s="270"/>
      <c r="O54" s="270" t="s">
        <v>336</v>
      </c>
      <c r="P54" s="273" t="s">
        <v>421</v>
      </c>
      <c r="Q54" s="274"/>
      <c r="R54" s="274"/>
      <c r="S54" s="274"/>
      <c r="T54" s="274"/>
      <c r="U54" s="289"/>
      <c r="V54" s="289"/>
      <c r="W54" s="289"/>
      <c r="X54" s="278"/>
      <c r="Y54" s="278"/>
      <c r="Z54" s="278"/>
    </row>
    <row r="55" spans="1:26">
      <c r="A55" s="270"/>
      <c r="B55" s="270" t="s">
        <v>313</v>
      </c>
      <c r="C55" s="273" t="s">
        <v>422</v>
      </c>
      <c r="D55" s="274">
        <f>E55+H55</f>
        <v>3785.844</v>
      </c>
      <c r="E55" s="274">
        <v>3785.844</v>
      </c>
      <c r="F55" s="274"/>
      <c r="G55" s="274">
        <v>3785.844</v>
      </c>
      <c r="H55" s="274"/>
      <c r="I55" s="274"/>
      <c r="J55" s="274"/>
      <c r="K55" s="278"/>
      <c r="L55" s="278"/>
      <c r="M55" s="279"/>
      <c r="N55" s="270"/>
      <c r="O55" s="270" t="s">
        <v>341</v>
      </c>
      <c r="P55" s="273" t="s">
        <v>423</v>
      </c>
      <c r="Q55" s="274">
        <f t="shared" si="4"/>
        <v>1150.231724</v>
      </c>
      <c r="R55" s="274">
        <f t="shared" si="5"/>
        <v>1150.231724</v>
      </c>
      <c r="S55" s="274">
        <v>10.289724</v>
      </c>
      <c r="T55" s="274">
        <v>1139.942</v>
      </c>
      <c r="U55" s="289"/>
      <c r="V55" s="289"/>
      <c r="W55" s="289"/>
      <c r="X55" s="278"/>
      <c r="Y55" s="278"/>
      <c r="Z55" s="278"/>
    </row>
    <row r="56" spans="1:26">
      <c r="A56" s="270"/>
      <c r="B56" s="270" t="s">
        <v>316</v>
      </c>
      <c r="C56" s="273" t="s">
        <v>424</v>
      </c>
      <c r="D56" s="274"/>
      <c r="E56" s="274" t="s">
        <v>338</v>
      </c>
      <c r="F56" s="274"/>
      <c r="G56" s="274"/>
      <c r="H56" s="274"/>
      <c r="I56" s="274"/>
      <c r="J56" s="274"/>
      <c r="K56" s="278"/>
      <c r="L56" s="278"/>
      <c r="M56" s="279"/>
      <c r="N56" s="270"/>
      <c r="O56" s="270" t="s">
        <v>321</v>
      </c>
      <c r="P56" s="273" t="s">
        <v>425</v>
      </c>
      <c r="Q56" s="274"/>
      <c r="R56" s="274"/>
      <c r="S56" s="274"/>
      <c r="T56" s="274"/>
      <c r="U56" s="289"/>
      <c r="V56" s="289"/>
      <c r="W56" s="289"/>
      <c r="X56" s="278"/>
      <c r="Y56" s="278"/>
      <c r="Z56" s="278"/>
    </row>
    <row r="57" spans="1:26">
      <c r="A57" s="270"/>
      <c r="B57" s="270" t="s">
        <v>341</v>
      </c>
      <c r="C57" s="273" t="s">
        <v>426</v>
      </c>
      <c r="D57" s="274">
        <f>E57+H57</f>
        <v>1483.551214</v>
      </c>
      <c r="E57" s="274">
        <v>1483.551214</v>
      </c>
      <c r="F57" s="274">
        <v>1483.551214</v>
      </c>
      <c r="G57" s="274"/>
      <c r="H57" s="274"/>
      <c r="I57" s="274"/>
      <c r="J57" s="274"/>
      <c r="K57" s="278"/>
      <c r="L57" s="278"/>
      <c r="M57" s="279"/>
      <c r="N57" s="270"/>
      <c r="O57" s="270" t="s">
        <v>325</v>
      </c>
      <c r="P57" s="273" t="s">
        <v>427</v>
      </c>
      <c r="Q57" s="274">
        <f t="shared" si="4"/>
        <v>76.188848</v>
      </c>
      <c r="R57" s="274">
        <f t="shared" si="5"/>
        <v>76.188848</v>
      </c>
      <c r="S57" s="274">
        <v>76.188848</v>
      </c>
      <c r="T57" s="274"/>
      <c r="U57" s="289"/>
      <c r="V57" s="289"/>
      <c r="W57" s="289"/>
      <c r="X57" s="278"/>
      <c r="Y57" s="278"/>
      <c r="Z57" s="278"/>
    </row>
    <row r="58" spans="1:26">
      <c r="A58" s="270"/>
      <c r="B58" s="270" t="s">
        <v>319</v>
      </c>
      <c r="C58" s="273" t="s">
        <v>428</v>
      </c>
      <c r="D58" s="274">
        <f>E58+H58</f>
        <v>0.9984</v>
      </c>
      <c r="E58" s="274">
        <v>0.9984</v>
      </c>
      <c r="F58" s="274">
        <v>0.9984</v>
      </c>
      <c r="G58" s="274"/>
      <c r="H58" s="274"/>
      <c r="I58" s="274"/>
      <c r="J58" s="274"/>
      <c r="K58" s="278"/>
      <c r="L58" s="278"/>
      <c r="M58" s="279"/>
      <c r="N58" s="270"/>
      <c r="O58" s="270" t="s">
        <v>328</v>
      </c>
      <c r="P58" s="273" t="s">
        <v>422</v>
      </c>
      <c r="Q58" s="274">
        <f t="shared" si="4"/>
        <v>3785.844</v>
      </c>
      <c r="R58" s="274">
        <f t="shared" si="5"/>
        <v>3785.844</v>
      </c>
      <c r="S58" s="274"/>
      <c r="T58" s="274">
        <v>3785.844</v>
      </c>
      <c r="U58" s="289"/>
      <c r="V58" s="289"/>
      <c r="W58" s="289"/>
      <c r="X58" s="278"/>
      <c r="Y58" s="278"/>
      <c r="Z58" s="278"/>
    </row>
    <row r="59" spans="1:26">
      <c r="A59" s="269" t="s">
        <v>429</v>
      </c>
      <c r="B59" s="269" t="s">
        <v>306</v>
      </c>
      <c r="C59" s="271" t="s">
        <v>430</v>
      </c>
      <c r="D59" s="272"/>
      <c r="E59" s="272"/>
      <c r="F59" s="272"/>
      <c r="G59" s="272"/>
      <c r="H59" s="272"/>
      <c r="I59" s="272"/>
      <c r="J59" s="272"/>
      <c r="K59" s="278"/>
      <c r="L59" s="278"/>
      <c r="M59" s="279"/>
      <c r="N59" s="270"/>
      <c r="O59" s="270" t="s">
        <v>331</v>
      </c>
      <c r="P59" s="273" t="s">
        <v>431</v>
      </c>
      <c r="Q59" s="274">
        <f t="shared" si="4"/>
        <v>348.6</v>
      </c>
      <c r="R59" s="274">
        <f t="shared" si="5"/>
        <v>348.6</v>
      </c>
      <c r="S59" s="274"/>
      <c r="T59" s="274">
        <v>348.6</v>
      </c>
      <c r="U59" s="289"/>
      <c r="V59" s="289"/>
      <c r="W59" s="289"/>
      <c r="X59" s="278"/>
      <c r="Y59" s="278"/>
      <c r="Z59" s="278"/>
    </row>
    <row r="60" spans="1:26">
      <c r="A60" s="270"/>
      <c r="B60" s="270" t="s">
        <v>313</v>
      </c>
      <c r="C60" s="273" t="s">
        <v>432</v>
      </c>
      <c r="D60" s="274"/>
      <c r="E60" s="274"/>
      <c r="F60" s="274"/>
      <c r="G60" s="274"/>
      <c r="H60" s="274"/>
      <c r="I60" s="274"/>
      <c r="J60" s="274"/>
      <c r="K60" s="278"/>
      <c r="L60" s="278"/>
      <c r="M60" s="279"/>
      <c r="N60" s="270"/>
      <c r="O60" s="270" t="s">
        <v>334</v>
      </c>
      <c r="P60" s="273" t="s">
        <v>424</v>
      </c>
      <c r="Q60" s="274"/>
      <c r="R60" s="274"/>
      <c r="S60" s="274"/>
      <c r="T60" s="274"/>
      <c r="U60" s="289"/>
      <c r="V60" s="289"/>
      <c r="W60" s="289"/>
      <c r="X60" s="278"/>
      <c r="Y60" s="278"/>
      <c r="Z60" s="278"/>
    </row>
    <row r="61" spans="1:26">
      <c r="A61" s="270"/>
      <c r="B61" s="270" t="s">
        <v>316</v>
      </c>
      <c r="C61" s="273" t="s">
        <v>433</v>
      </c>
      <c r="D61" s="274"/>
      <c r="E61" s="274"/>
      <c r="F61" s="274"/>
      <c r="G61" s="274"/>
      <c r="H61" s="274"/>
      <c r="I61" s="274"/>
      <c r="J61" s="274"/>
      <c r="K61" s="278"/>
      <c r="L61" s="278"/>
      <c r="M61" s="279"/>
      <c r="N61" s="270"/>
      <c r="O61" s="270" t="s">
        <v>319</v>
      </c>
      <c r="P61" s="273" t="s">
        <v>434</v>
      </c>
      <c r="Q61" s="274">
        <f t="shared" si="4"/>
        <v>1</v>
      </c>
      <c r="R61" s="274">
        <f t="shared" si="5"/>
        <v>1</v>
      </c>
      <c r="S61" s="274">
        <v>1</v>
      </c>
      <c r="T61" s="274"/>
      <c r="U61" s="289"/>
      <c r="V61" s="289"/>
      <c r="W61" s="289"/>
      <c r="X61" s="278"/>
      <c r="Y61" s="278"/>
      <c r="Z61" s="278"/>
    </row>
    <row r="62" spans="1:26">
      <c r="A62" s="269" t="s">
        <v>435</v>
      </c>
      <c r="B62" s="269" t="s">
        <v>306</v>
      </c>
      <c r="C62" s="271" t="s">
        <v>436</v>
      </c>
      <c r="D62" s="272">
        <f>E62+H62</f>
        <v>17</v>
      </c>
      <c r="E62" s="272">
        <v>17</v>
      </c>
      <c r="F62" s="272"/>
      <c r="G62" s="272">
        <v>17</v>
      </c>
      <c r="H62" s="272"/>
      <c r="I62" s="272"/>
      <c r="J62" s="272"/>
      <c r="K62" s="278"/>
      <c r="L62" s="278"/>
      <c r="M62" s="279"/>
      <c r="N62" s="269" t="s">
        <v>437</v>
      </c>
      <c r="O62" s="269" t="s">
        <v>306</v>
      </c>
      <c r="P62" s="271" t="s">
        <v>436</v>
      </c>
      <c r="Q62" s="272"/>
      <c r="R62" s="274"/>
      <c r="S62" s="274"/>
      <c r="T62" s="274"/>
      <c r="U62" s="286"/>
      <c r="V62" s="286"/>
      <c r="W62" s="286"/>
      <c r="X62" s="278"/>
      <c r="Y62" s="278"/>
      <c r="Z62" s="278"/>
    </row>
    <row r="63" spans="1:26">
      <c r="A63" s="270"/>
      <c r="B63" s="270" t="s">
        <v>310</v>
      </c>
      <c r="C63" s="273" t="s">
        <v>438</v>
      </c>
      <c r="D63" s="274">
        <f>E63+H63</f>
        <v>17</v>
      </c>
      <c r="E63" s="274">
        <v>17</v>
      </c>
      <c r="F63" s="274"/>
      <c r="G63" s="274">
        <v>17</v>
      </c>
      <c r="H63" s="274"/>
      <c r="I63" s="274"/>
      <c r="J63" s="274"/>
      <c r="K63" s="278"/>
      <c r="L63" s="278"/>
      <c r="M63" s="279"/>
      <c r="N63" s="270"/>
      <c r="O63" s="270" t="s">
        <v>310</v>
      </c>
      <c r="P63" s="273" t="s">
        <v>438</v>
      </c>
      <c r="Q63" s="274">
        <f>R63+U63</f>
        <v>17</v>
      </c>
      <c r="R63" s="274">
        <f>S63+T63</f>
        <v>17</v>
      </c>
      <c r="S63" s="274"/>
      <c r="T63" s="274">
        <v>17</v>
      </c>
      <c r="U63" s="289"/>
      <c r="V63" s="289"/>
      <c r="W63" s="289"/>
      <c r="X63" s="278"/>
      <c r="Y63" s="278"/>
      <c r="Z63" s="278"/>
    </row>
    <row r="64" spans="1:26">
      <c r="A64" s="270"/>
      <c r="B64" s="270" t="s">
        <v>313</v>
      </c>
      <c r="C64" s="273" t="s">
        <v>439</v>
      </c>
      <c r="D64" s="274"/>
      <c r="E64" s="274"/>
      <c r="F64" s="274"/>
      <c r="G64" s="274"/>
      <c r="H64" s="274"/>
      <c r="I64" s="274"/>
      <c r="J64" s="274"/>
      <c r="K64" s="278"/>
      <c r="L64" s="278"/>
      <c r="M64" s="279"/>
      <c r="N64" s="270"/>
      <c r="O64" s="270" t="s">
        <v>313</v>
      </c>
      <c r="P64" s="273" t="s">
        <v>439</v>
      </c>
      <c r="Q64" s="274"/>
      <c r="R64" s="289"/>
      <c r="S64" s="289"/>
      <c r="T64" s="289"/>
      <c r="U64" s="289"/>
      <c r="V64" s="289"/>
      <c r="W64" s="289"/>
      <c r="X64" s="278"/>
      <c r="Y64" s="278"/>
      <c r="Z64" s="278"/>
    </row>
    <row r="65" spans="1:26">
      <c r="A65" s="270"/>
      <c r="B65" s="270" t="s">
        <v>316</v>
      </c>
      <c r="C65" s="273" t="s">
        <v>440</v>
      </c>
      <c r="D65" s="274"/>
      <c r="E65" s="274"/>
      <c r="F65" s="274"/>
      <c r="G65" s="274"/>
      <c r="H65" s="274"/>
      <c r="I65" s="274"/>
      <c r="J65" s="274"/>
      <c r="K65" s="278"/>
      <c r="L65" s="278"/>
      <c r="M65" s="279"/>
      <c r="N65" s="270"/>
      <c r="O65" s="270" t="s">
        <v>316</v>
      </c>
      <c r="P65" s="273" t="s">
        <v>440</v>
      </c>
      <c r="Q65" s="274"/>
      <c r="R65" s="289"/>
      <c r="S65" s="289"/>
      <c r="T65" s="289"/>
      <c r="U65" s="289"/>
      <c r="V65" s="289"/>
      <c r="W65" s="289"/>
      <c r="X65" s="278"/>
      <c r="Y65" s="278"/>
      <c r="Z65" s="278"/>
    </row>
    <row r="66" spans="1:26">
      <c r="A66" s="270"/>
      <c r="B66" s="270" t="s">
        <v>336</v>
      </c>
      <c r="C66" s="273" t="s">
        <v>441</v>
      </c>
      <c r="D66" s="274"/>
      <c r="E66" s="274"/>
      <c r="F66" s="274"/>
      <c r="G66" s="274"/>
      <c r="H66" s="274"/>
      <c r="I66" s="274"/>
      <c r="J66" s="274"/>
      <c r="K66" s="278"/>
      <c r="L66" s="278"/>
      <c r="M66" s="279"/>
      <c r="N66" s="270"/>
      <c r="O66" s="270" t="s">
        <v>336</v>
      </c>
      <c r="P66" s="273" t="s">
        <v>441</v>
      </c>
      <c r="Q66" s="274"/>
      <c r="R66" s="289"/>
      <c r="S66" s="289"/>
      <c r="T66" s="289"/>
      <c r="U66" s="289"/>
      <c r="V66" s="289"/>
      <c r="W66" s="289"/>
      <c r="X66" s="278"/>
      <c r="Y66" s="278"/>
      <c r="Z66" s="278"/>
    </row>
    <row r="67" spans="1:26">
      <c r="A67" s="269" t="s">
        <v>442</v>
      </c>
      <c r="B67" s="269" t="s">
        <v>306</v>
      </c>
      <c r="C67" s="271" t="s">
        <v>208</v>
      </c>
      <c r="D67" s="272"/>
      <c r="E67" s="272"/>
      <c r="F67" s="272"/>
      <c r="G67" s="272"/>
      <c r="H67" s="272"/>
      <c r="I67" s="272"/>
      <c r="J67" s="272"/>
      <c r="K67" s="278"/>
      <c r="L67" s="278"/>
      <c r="M67" s="279"/>
      <c r="N67" s="269" t="s">
        <v>443</v>
      </c>
      <c r="O67" s="269" t="s">
        <v>306</v>
      </c>
      <c r="P67" s="271" t="s">
        <v>444</v>
      </c>
      <c r="Q67" s="272"/>
      <c r="R67" s="286"/>
      <c r="S67" s="286"/>
      <c r="T67" s="286"/>
      <c r="U67" s="286"/>
      <c r="V67" s="286"/>
      <c r="W67" s="286"/>
      <c r="X67" s="278"/>
      <c r="Y67" s="278"/>
      <c r="Z67" s="278"/>
    </row>
    <row r="68" spans="1:26">
      <c r="A68" s="270"/>
      <c r="B68" s="270" t="s">
        <v>310</v>
      </c>
      <c r="C68" s="273" t="s">
        <v>445</v>
      </c>
      <c r="D68" s="274"/>
      <c r="E68" s="274"/>
      <c r="F68" s="274"/>
      <c r="G68" s="274"/>
      <c r="H68" s="274"/>
      <c r="I68" s="274"/>
      <c r="J68" s="274"/>
      <c r="K68" s="278"/>
      <c r="L68" s="278"/>
      <c r="M68" s="279"/>
      <c r="N68" s="270"/>
      <c r="O68" s="270" t="s">
        <v>310</v>
      </c>
      <c r="P68" s="273" t="s">
        <v>446</v>
      </c>
      <c r="Q68" s="274"/>
      <c r="R68" s="289"/>
      <c r="S68" s="289"/>
      <c r="T68" s="289"/>
      <c r="U68" s="289"/>
      <c r="V68" s="289"/>
      <c r="W68" s="289"/>
      <c r="X68" s="278"/>
      <c r="Y68" s="278"/>
      <c r="Z68" s="278"/>
    </row>
    <row r="69" spans="1:26">
      <c r="A69" s="270"/>
      <c r="B69" s="270" t="s">
        <v>313</v>
      </c>
      <c r="C69" s="273" t="s">
        <v>447</v>
      </c>
      <c r="D69" s="274"/>
      <c r="E69" s="274"/>
      <c r="F69" s="274"/>
      <c r="G69" s="274"/>
      <c r="H69" s="274"/>
      <c r="I69" s="274"/>
      <c r="J69" s="274"/>
      <c r="K69" s="278"/>
      <c r="L69" s="278"/>
      <c r="M69" s="279"/>
      <c r="N69" s="270"/>
      <c r="O69" s="270" t="s">
        <v>313</v>
      </c>
      <c r="P69" s="273" t="s">
        <v>448</v>
      </c>
      <c r="Q69" s="274"/>
      <c r="R69" s="289"/>
      <c r="S69" s="289"/>
      <c r="T69" s="289"/>
      <c r="U69" s="289"/>
      <c r="V69" s="289"/>
      <c r="W69" s="289"/>
      <c r="X69" s="278"/>
      <c r="Y69" s="278"/>
      <c r="Z69" s="278"/>
    </row>
    <row r="70" spans="1:26">
      <c r="A70" s="269" t="s">
        <v>449</v>
      </c>
      <c r="B70" s="269" t="s">
        <v>306</v>
      </c>
      <c r="C70" s="271" t="s">
        <v>202</v>
      </c>
      <c r="D70" s="272">
        <f>E70+H70</f>
        <v>137877.63435</v>
      </c>
      <c r="E70" s="272">
        <v>137877.63435</v>
      </c>
      <c r="F70" s="272"/>
      <c r="G70" s="272">
        <v>137877.63435</v>
      </c>
      <c r="H70" s="272"/>
      <c r="I70" s="272"/>
      <c r="J70" s="272"/>
      <c r="K70" s="278"/>
      <c r="L70" s="278"/>
      <c r="M70" s="279"/>
      <c r="N70" s="270"/>
      <c r="O70" s="270" t="s">
        <v>316</v>
      </c>
      <c r="P70" s="273" t="s">
        <v>450</v>
      </c>
      <c r="Q70" s="274"/>
      <c r="R70" s="289"/>
      <c r="S70" s="289"/>
      <c r="T70" s="289"/>
      <c r="U70" s="289"/>
      <c r="V70" s="289"/>
      <c r="W70" s="289"/>
      <c r="X70" s="278"/>
      <c r="Y70" s="278"/>
      <c r="Z70" s="278"/>
    </row>
    <row r="71" spans="1:26">
      <c r="A71" s="270"/>
      <c r="B71" s="270" t="s">
        <v>310</v>
      </c>
      <c r="C71" s="273" t="s">
        <v>451</v>
      </c>
      <c r="D71" s="274">
        <f>E71+H71</f>
        <v>137877.63435</v>
      </c>
      <c r="E71" s="274">
        <v>137877.63435</v>
      </c>
      <c r="F71" s="274"/>
      <c r="G71" s="274">
        <v>137877.63435</v>
      </c>
      <c r="H71" s="274"/>
      <c r="I71" s="274"/>
      <c r="J71" s="274"/>
      <c r="K71" s="278"/>
      <c r="L71" s="278"/>
      <c r="M71" s="279"/>
      <c r="N71" s="270"/>
      <c r="O71" s="270" t="s">
        <v>341</v>
      </c>
      <c r="P71" s="273" t="s">
        <v>361</v>
      </c>
      <c r="Q71" s="274"/>
      <c r="R71" s="289"/>
      <c r="S71" s="289"/>
      <c r="T71" s="289"/>
      <c r="U71" s="289"/>
      <c r="V71" s="289"/>
      <c r="W71" s="289"/>
      <c r="X71" s="278"/>
      <c r="Y71" s="278"/>
      <c r="Z71" s="278"/>
    </row>
    <row r="72" spans="1:26">
      <c r="A72" s="270"/>
      <c r="B72" s="270" t="s">
        <v>313</v>
      </c>
      <c r="C72" s="273" t="s">
        <v>452</v>
      </c>
      <c r="D72" s="274"/>
      <c r="E72" s="274"/>
      <c r="F72" s="274"/>
      <c r="G72" s="274"/>
      <c r="H72" s="274"/>
      <c r="I72" s="274"/>
      <c r="J72" s="274"/>
      <c r="K72" s="278"/>
      <c r="L72" s="278"/>
      <c r="M72" s="279"/>
      <c r="N72" s="270"/>
      <c r="O72" s="270" t="s">
        <v>321</v>
      </c>
      <c r="P72" s="273" t="s">
        <v>369</v>
      </c>
      <c r="Q72" s="274"/>
      <c r="R72" s="289"/>
      <c r="S72" s="289"/>
      <c r="T72" s="289"/>
      <c r="U72" s="289"/>
      <c r="V72" s="289"/>
      <c r="W72" s="289"/>
      <c r="X72" s="278"/>
      <c r="Y72" s="278"/>
      <c r="Z72" s="278"/>
    </row>
    <row r="73" spans="1:26">
      <c r="A73" s="270"/>
      <c r="B73" s="270" t="s">
        <v>316</v>
      </c>
      <c r="C73" s="273" t="s">
        <v>453</v>
      </c>
      <c r="D73" s="274"/>
      <c r="E73" s="274"/>
      <c r="F73" s="274"/>
      <c r="G73" s="274"/>
      <c r="H73" s="274"/>
      <c r="I73" s="274"/>
      <c r="J73" s="274"/>
      <c r="K73" s="278"/>
      <c r="L73" s="278"/>
      <c r="M73" s="279"/>
      <c r="N73" s="270"/>
      <c r="O73" s="270" t="s">
        <v>325</v>
      </c>
      <c r="P73" s="273" t="s">
        <v>454</v>
      </c>
      <c r="Q73" s="274"/>
      <c r="R73" s="289"/>
      <c r="S73" s="289"/>
      <c r="T73" s="289"/>
      <c r="U73" s="289"/>
      <c r="V73" s="289"/>
      <c r="W73" s="289"/>
      <c r="X73" s="278"/>
      <c r="Y73" s="278"/>
      <c r="Z73" s="278"/>
    </row>
    <row r="74" spans="1:26">
      <c r="A74" s="270"/>
      <c r="B74" s="270" t="s">
        <v>336</v>
      </c>
      <c r="C74" s="273" t="s">
        <v>455</v>
      </c>
      <c r="D74" s="274"/>
      <c r="E74" s="274"/>
      <c r="F74" s="274"/>
      <c r="G74" s="274"/>
      <c r="H74" s="274"/>
      <c r="I74" s="274"/>
      <c r="J74" s="274"/>
      <c r="K74" s="278"/>
      <c r="L74" s="278"/>
      <c r="M74" s="279"/>
      <c r="N74" s="270"/>
      <c r="O74" s="270" t="s">
        <v>328</v>
      </c>
      <c r="P74" s="273" t="s">
        <v>456</v>
      </c>
      <c r="Q74" s="274"/>
      <c r="R74" s="289"/>
      <c r="S74" s="289"/>
      <c r="T74" s="289"/>
      <c r="U74" s="289"/>
      <c r="V74" s="289"/>
      <c r="W74" s="289"/>
      <c r="X74" s="278"/>
      <c r="Y74" s="278"/>
      <c r="Z74" s="278"/>
    </row>
    <row r="75" spans="1:26">
      <c r="A75" s="269" t="s">
        <v>457</v>
      </c>
      <c r="B75" s="269" t="s">
        <v>306</v>
      </c>
      <c r="C75" s="271" t="s">
        <v>458</v>
      </c>
      <c r="D75" s="272"/>
      <c r="E75" s="272"/>
      <c r="F75" s="272"/>
      <c r="G75" s="272"/>
      <c r="H75" s="272"/>
      <c r="I75" s="272"/>
      <c r="J75" s="272"/>
      <c r="K75" s="278"/>
      <c r="L75" s="278"/>
      <c r="M75" s="279"/>
      <c r="N75" s="270"/>
      <c r="O75" s="270" t="s">
        <v>346</v>
      </c>
      <c r="P75" s="273" t="s">
        <v>363</v>
      </c>
      <c r="Q75" s="274"/>
      <c r="R75" s="289"/>
      <c r="S75" s="289"/>
      <c r="T75" s="289"/>
      <c r="U75" s="289"/>
      <c r="V75" s="289"/>
      <c r="W75" s="289"/>
      <c r="X75" s="278"/>
      <c r="Y75" s="278"/>
      <c r="Z75" s="278"/>
    </row>
    <row r="76" spans="1:26">
      <c r="A76" s="270"/>
      <c r="B76" s="270" t="s">
        <v>310</v>
      </c>
      <c r="C76" s="273" t="s">
        <v>459</v>
      </c>
      <c r="D76" s="274"/>
      <c r="E76" s="274"/>
      <c r="F76" s="274"/>
      <c r="G76" s="274"/>
      <c r="H76" s="274"/>
      <c r="I76" s="274"/>
      <c r="J76" s="274"/>
      <c r="K76" s="278"/>
      <c r="L76" s="278"/>
      <c r="M76" s="279"/>
      <c r="N76" s="270"/>
      <c r="O76" s="270" t="s">
        <v>460</v>
      </c>
      <c r="P76" s="273" t="s">
        <v>461</v>
      </c>
      <c r="Q76" s="274"/>
      <c r="R76" s="289"/>
      <c r="S76" s="289"/>
      <c r="T76" s="289"/>
      <c r="U76" s="289"/>
      <c r="V76" s="289"/>
      <c r="W76" s="289"/>
      <c r="X76" s="278"/>
      <c r="Y76" s="278"/>
      <c r="Z76" s="278"/>
    </row>
    <row r="77" spans="1:26">
      <c r="A77" s="270"/>
      <c r="B77" s="270" t="s">
        <v>313</v>
      </c>
      <c r="C77" s="273" t="s">
        <v>462</v>
      </c>
      <c r="D77" s="274"/>
      <c r="E77" s="274"/>
      <c r="F77" s="274"/>
      <c r="G77" s="274"/>
      <c r="H77" s="274"/>
      <c r="I77" s="274"/>
      <c r="J77" s="274"/>
      <c r="K77" s="278"/>
      <c r="L77" s="278"/>
      <c r="M77" s="279"/>
      <c r="N77" s="270"/>
      <c r="O77" s="270" t="s">
        <v>463</v>
      </c>
      <c r="P77" s="273" t="s">
        <v>464</v>
      </c>
      <c r="Q77" s="274"/>
      <c r="R77" s="289"/>
      <c r="S77" s="289"/>
      <c r="T77" s="289"/>
      <c r="U77" s="289"/>
      <c r="V77" s="289"/>
      <c r="W77" s="289"/>
      <c r="X77" s="278"/>
      <c r="Y77" s="278"/>
      <c r="Z77" s="278"/>
    </row>
    <row r="78" spans="1:26">
      <c r="A78" s="269" t="s">
        <v>465</v>
      </c>
      <c r="B78" s="269" t="s">
        <v>306</v>
      </c>
      <c r="C78" s="271" t="s">
        <v>109</v>
      </c>
      <c r="D78" s="272"/>
      <c r="E78" s="272"/>
      <c r="F78" s="272"/>
      <c r="G78" s="272"/>
      <c r="H78" s="272"/>
      <c r="I78" s="272"/>
      <c r="J78" s="272"/>
      <c r="K78" s="278"/>
      <c r="L78" s="278"/>
      <c r="M78" s="279"/>
      <c r="N78" s="270"/>
      <c r="O78" s="270" t="s">
        <v>466</v>
      </c>
      <c r="P78" s="273" t="s">
        <v>467</v>
      </c>
      <c r="Q78" s="274"/>
      <c r="R78" s="289"/>
      <c r="S78" s="289"/>
      <c r="T78" s="289"/>
      <c r="U78" s="289"/>
      <c r="V78" s="289"/>
      <c r="W78" s="289"/>
      <c r="X78" s="278"/>
      <c r="Y78" s="278"/>
      <c r="Z78" s="278"/>
    </row>
    <row r="79" spans="1:26">
      <c r="A79" s="270"/>
      <c r="B79" s="270" t="s">
        <v>321</v>
      </c>
      <c r="C79" s="273" t="s">
        <v>468</v>
      </c>
      <c r="D79" s="274"/>
      <c r="E79" s="274"/>
      <c r="F79" s="274"/>
      <c r="G79" s="274"/>
      <c r="H79" s="274"/>
      <c r="I79" s="274"/>
      <c r="J79" s="274"/>
      <c r="K79" s="278"/>
      <c r="L79" s="278"/>
      <c r="M79" s="279"/>
      <c r="N79" s="270"/>
      <c r="O79" s="270" t="s">
        <v>319</v>
      </c>
      <c r="P79" s="273" t="s">
        <v>469</v>
      </c>
      <c r="Q79" s="274"/>
      <c r="R79" s="289"/>
      <c r="S79" s="289"/>
      <c r="T79" s="289"/>
      <c r="U79" s="289"/>
      <c r="V79" s="289"/>
      <c r="W79" s="289"/>
      <c r="X79" s="278"/>
      <c r="Y79" s="278"/>
      <c r="Z79" s="278"/>
    </row>
    <row r="80" spans="1:26">
      <c r="A80" s="270"/>
      <c r="B80" s="270" t="s">
        <v>325</v>
      </c>
      <c r="C80" s="273" t="s">
        <v>470</v>
      </c>
      <c r="D80" s="274"/>
      <c r="E80" s="274"/>
      <c r="F80" s="274"/>
      <c r="G80" s="274"/>
      <c r="H80" s="274"/>
      <c r="I80" s="274"/>
      <c r="J80" s="274"/>
      <c r="K80" s="278"/>
      <c r="L80" s="278"/>
      <c r="M80" s="279"/>
      <c r="N80" s="269" t="s">
        <v>471</v>
      </c>
      <c r="O80" s="269" t="s">
        <v>306</v>
      </c>
      <c r="P80" s="271" t="s">
        <v>472</v>
      </c>
      <c r="Q80" s="272">
        <f>R80+U80</f>
        <v>43.7</v>
      </c>
      <c r="R80" s="286">
        <f>S80+T80</f>
        <v>23.7</v>
      </c>
      <c r="S80" s="286"/>
      <c r="T80" s="286">
        <v>23.7</v>
      </c>
      <c r="U80" s="286">
        <f>W80</f>
        <v>20</v>
      </c>
      <c r="V80" s="286"/>
      <c r="W80" s="286">
        <v>20</v>
      </c>
      <c r="X80" s="278"/>
      <c r="Y80" s="278"/>
      <c r="Z80" s="278"/>
    </row>
    <row r="81" spans="1:26">
      <c r="A81" s="270"/>
      <c r="B81" s="270" t="s">
        <v>328</v>
      </c>
      <c r="C81" s="273" t="s">
        <v>473</v>
      </c>
      <c r="D81" s="274"/>
      <c r="E81" s="274"/>
      <c r="F81" s="274"/>
      <c r="G81" s="274"/>
      <c r="H81" s="274"/>
      <c r="I81" s="274"/>
      <c r="J81" s="274"/>
      <c r="K81" s="278"/>
      <c r="L81" s="278"/>
      <c r="M81" s="279"/>
      <c r="N81" s="270"/>
      <c r="O81" s="270" t="s">
        <v>310</v>
      </c>
      <c r="P81" s="273" t="s">
        <v>446</v>
      </c>
      <c r="Q81" s="274"/>
      <c r="R81" s="289"/>
      <c r="S81" s="289"/>
      <c r="T81" s="289"/>
      <c r="U81" s="289"/>
      <c r="V81" s="289"/>
      <c r="W81" s="289"/>
      <c r="X81" s="278"/>
      <c r="Y81" s="278"/>
      <c r="Z81" s="278"/>
    </row>
    <row r="82" spans="1:26">
      <c r="A82" s="270"/>
      <c r="B82" s="270" t="s">
        <v>319</v>
      </c>
      <c r="C82" s="273" t="s">
        <v>109</v>
      </c>
      <c r="D82" s="274"/>
      <c r="E82" s="274"/>
      <c r="F82" s="274"/>
      <c r="G82" s="274"/>
      <c r="H82" s="274"/>
      <c r="I82" s="274"/>
      <c r="J82" s="274"/>
      <c r="K82" s="278"/>
      <c r="L82" s="278"/>
      <c r="M82" s="279"/>
      <c r="N82" s="270"/>
      <c r="O82" s="270" t="s">
        <v>313</v>
      </c>
      <c r="P82" s="273" t="s">
        <v>448</v>
      </c>
      <c r="Q82" s="274">
        <f>R82+U82</f>
        <v>3.7</v>
      </c>
      <c r="R82" s="289">
        <f>S82+T82</f>
        <v>3.7</v>
      </c>
      <c r="S82" s="289"/>
      <c r="T82" s="289">
        <v>3.7</v>
      </c>
      <c r="U82" s="289"/>
      <c r="V82" s="289"/>
      <c r="W82" s="289"/>
      <c r="X82" s="278"/>
      <c r="Y82" s="278"/>
      <c r="Z82" s="278"/>
    </row>
    <row r="83" spans="1:26">
      <c r="A83" s="291"/>
      <c r="B83" s="292"/>
      <c r="C83" s="291"/>
      <c r="D83" s="274"/>
      <c r="E83" s="274"/>
      <c r="F83" s="274"/>
      <c r="G83" s="274"/>
      <c r="H83" s="274"/>
      <c r="I83" s="274"/>
      <c r="J83" s="274"/>
      <c r="K83" s="278"/>
      <c r="L83" s="278"/>
      <c r="M83" s="279"/>
      <c r="N83" s="291"/>
      <c r="O83" s="292" t="s">
        <v>316</v>
      </c>
      <c r="P83" s="291" t="s">
        <v>450</v>
      </c>
      <c r="Q83" s="274">
        <f>R83+U83</f>
        <v>40</v>
      </c>
      <c r="R83" s="289">
        <f>S83+T83</f>
        <v>20</v>
      </c>
      <c r="S83" s="289"/>
      <c r="T83" s="289">
        <v>20</v>
      </c>
      <c r="U83" s="289">
        <f>W83</f>
        <v>20</v>
      </c>
      <c r="V83" s="289"/>
      <c r="W83" s="289">
        <v>20</v>
      </c>
      <c r="X83" s="278"/>
      <c r="Y83" s="278"/>
      <c r="Z83" s="278"/>
    </row>
    <row r="84" spans="1:26">
      <c r="A84" s="291"/>
      <c r="B84" s="292"/>
      <c r="C84" s="291"/>
      <c r="D84" s="274"/>
      <c r="E84" s="274"/>
      <c r="F84" s="274"/>
      <c r="G84" s="274"/>
      <c r="H84" s="274"/>
      <c r="I84" s="274"/>
      <c r="J84" s="274"/>
      <c r="K84" s="278"/>
      <c r="L84" s="278"/>
      <c r="M84" s="279"/>
      <c r="N84" s="291"/>
      <c r="O84" s="292" t="s">
        <v>341</v>
      </c>
      <c r="P84" s="291" t="s">
        <v>361</v>
      </c>
      <c r="Q84" s="274"/>
      <c r="R84" s="289"/>
      <c r="S84" s="289"/>
      <c r="T84" s="296"/>
      <c r="U84" s="289"/>
      <c r="V84" s="289"/>
      <c r="W84" s="289"/>
      <c r="X84" s="278"/>
      <c r="Y84" s="278"/>
      <c r="Z84" s="278"/>
    </row>
    <row r="85" spans="1:26">
      <c r="A85" s="291"/>
      <c r="B85" s="292"/>
      <c r="C85" s="291"/>
      <c r="D85" s="274"/>
      <c r="E85" s="274"/>
      <c r="F85" s="274"/>
      <c r="G85" s="274"/>
      <c r="H85" s="274"/>
      <c r="I85" s="274"/>
      <c r="J85" s="274"/>
      <c r="K85" s="278"/>
      <c r="L85" s="278"/>
      <c r="M85" s="279"/>
      <c r="N85" s="291"/>
      <c r="O85" s="292" t="s">
        <v>321</v>
      </c>
      <c r="P85" s="291" t="s">
        <v>369</v>
      </c>
      <c r="Q85" s="274"/>
      <c r="R85" s="289"/>
      <c r="S85" s="289"/>
      <c r="T85" s="289"/>
      <c r="U85" s="289"/>
      <c r="V85" s="289"/>
      <c r="W85" s="289"/>
      <c r="X85" s="278"/>
      <c r="Y85" s="278"/>
      <c r="Z85" s="278"/>
    </row>
    <row r="86" spans="1:26">
      <c r="A86" s="291"/>
      <c r="B86" s="292"/>
      <c r="C86" s="291"/>
      <c r="D86" s="274"/>
      <c r="E86" s="274"/>
      <c r="F86" s="274"/>
      <c r="G86" s="274"/>
      <c r="H86" s="274"/>
      <c r="I86" s="274"/>
      <c r="J86" s="274"/>
      <c r="K86" s="278"/>
      <c r="L86" s="278"/>
      <c r="M86" s="279"/>
      <c r="N86" s="291"/>
      <c r="O86" s="292" t="s">
        <v>325</v>
      </c>
      <c r="P86" s="291" t="s">
        <v>454</v>
      </c>
      <c r="Q86" s="274"/>
      <c r="R86" s="289"/>
      <c r="S86" s="289"/>
      <c r="T86" s="289"/>
      <c r="U86" s="289"/>
      <c r="V86" s="289"/>
      <c r="W86" s="289"/>
      <c r="X86" s="278"/>
      <c r="Y86" s="278"/>
      <c r="Z86" s="278"/>
    </row>
    <row r="87" spans="1:26">
      <c r="A87" s="291"/>
      <c r="B87" s="292"/>
      <c r="C87" s="291"/>
      <c r="D87" s="274"/>
      <c r="E87" s="274"/>
      <c r="F87" s="274"/>
      <c r="G87" s="274"/>
      <c r="H87" s="274"/>
      <c r="I87" s="274"/>
      <c r="J87" s="274"/>
      <c r="K87" s="278"/>
      <c r="L87" s="278"/>
      <c r="M87" s="279"/>
      <c r="N87" s="291"/>
      <c r="O87" s="292" t="s">
        <v>328</v>
      </c>
      <c r="P87" s="291" t="s">
        <v>456</v>
      </c>
      <c r="Q87" s="274"/>
      <c r="R87" s="289"/>
      <c r="S87" s="289"/>
      <c r="T87" s="289"/>
      <c r="U87" s="289"/>
      <c r="V87" s="289"/>
      <c r="W87" s="289"/>
      <c r="X87" s="278"/>
      <c r="Y87" s="278"/>
      <c r="Z87" s="278"/>
    </row>
    <row r="88" spans="1:26">
      <c r="A88" s="291"/>
      <c r="B88" s="292"/>
      <c r="C88" s="291"/>
      <c r="D88" s="274"/>
      <c r="E88" s="274"/>
      <c r="F88" s="274"/>
      <c r="G88" s="274"/>
      <c r="H88" s="274"/>
      <c r="I88" s="274"/>
      <c r="J88" s="274"/>
      <c r="K88" s="278"/>
      <c r="L88" s="278"/>
      <c r="M88" s="279"/>
      <c r="N88" s="291"/>
      <c r="O88" s="292" t="s">
        <v>331</v>
      </c>
      <c r="P88" s="291" t="s">
        <v>474</v>
      </c>
      <c r="Q88" s="274"/>
      <c r="R88" s="289"/>
      <c r="S88" s="289"/>
      <c r="T88" s="289"/>
      <c r="U88" s="289"/>
      <c r="V88" s="289"/>
      <c r="W88" s="289"/>
      <c r="X88" s="278"/>
      <c r="Y88" s="278"/>
      <c r="Z88" s="278"/>
    </row>
    <row r="89" spans="1:26">
      <c r="A89" s="291"/>
      <c r="B89" s="292"/>
      <c r="C89" s="291"/>
      <c r="D89" s="274"/>
      <c r="E89" s="274"/>
      <c r="F89" s="274"/>
      <c r="G89" s="274"/>
      <c r="H89" s="274"/>
      <c r="I89" s="274"/>
      <c r="J89" s="274"/>
      <c r="K89" s="278"/>
      <c r="L89" s="278"/>
      <c r="M89" s="279"/>
      <c r="N89" s="291"/>
      <c r="O89" s="292" t="s">
        <v>334</v>
      </c>
      <c r="P89" s="291" t="s">
        <v>475</v>
      </c>
      <c r="Q89" s="274"/>
      <c r="R89" s="289"/>
      <c r="S89" s="289"/>
      <c r="T89" s="289"/>
      <c r="U89" s="289"/>
      <c r="V89" s="289"/>
      <c r="W89" s="289"/>
      <c r="X89" s="278"/>
      <c r="Y89" s="278"/>
      <c r="Z89" s="278"/>
    </row>
    <row r="90" spans="1:26">
      <c r="A90" s="291"/>
      <c r="B90" s="292"/>
      <c r="C90" s="291"/>
      <c r="D90" s="274"/>
      <c r="E90" s="274"/>
      <c r="F90" s="274"/>
      <c r="G90" s="274"/>
      <c r="H90" s="274"/>
      <c r="I90" s="274"/>
      <c r="J90" s="274"/>
      <c r="K90" s="278"/>
      <c r="L90" s="278"/>
      <c r="M90" s="279"/>
      <c r="N90" s="291"/>
      <c r="O90" s="292" t="s">
        <v>339</v>
      </c>
      <c r="P90" s="291" t="s">
        <v>476</v>
      </c>
      <c r="Q90" s="274"/>
      <c r="R90" s="289"/>
      <c r="S90" s="289"/>
      <c r="T90" s="289"/>
      <c r="U90" s="289"/>
      <c r="V90" s="289"/>
      <c r="W90" s="289"/>
      <c r="X90" s="278"/>
      <c r="Y90" s="278"/>
      <c r="Z90" s="278"/>
    </row>
    <row r="91" spans="1:26">
      <c r="A91" s="291"/>
      <c r="B91" s="292"/>
      <c r="C91" s="291"/>
      <c r="D91" s="274"/>
      <c r="E91" s="274"/>
      <c r="F91" s="274"/>
      <c r="G91" s="274"/>
      <c r="H91" s="274"/>
      <c r="I91" s="274"/>
      <c r="J91" s="274"/>
      <c r="K91" s="278"/>
      <c r="L91" s="278"/>
      <c r="M91" s="279"/>
      <c r="N91" s="291"/>
      <c r="O91" s="292" t="s">
        <v>343</v>
      </c>
      <c r="P91" s="291" t="s">
        <v>477</v>
      </c>
      <c r="Q91" s="274"/>
      <c r="R91" s="289"/>
      <c r="S91" s="289"/>
      <c r="T91" s="289"/>
      <c r="U91" s="289"/>
      <c r="V91" s="289"/>
      <c r="W91" s="289"/>
      <c r="X91" s="278"/>
      <c r="Y91" s="278"/>
      <c r="Z91" s="278"/>
    </row>
    <row r="92" spans="1:26">
      <c r="A92" s="291"/>
      <c r="B92" s="292"/>
      <c r="C92" s="291"/>
      <c r="D92" s="274"/>
      <c r="E92" s="274"/>
      <c r="F92" s="274"/>
      <c r="G92" s="274"/>
      <c r="H92" s="274"/>
      <c r="I92" s="274"/>
      <c r="J92" s="274"/>
      <c r="K92" s="278"/>
      <c r="L92" s="278"/>
      <c r="M92" s="279"/>
      <c r="N92" s="291"/>
      <c r="O92" s="292" t="s">
        <v>346</v>
      </c>
      <c r="P92" s="291" t="s">
        <v>363</v>
      </c>
      <c r="Q92" s="274"/>
      <c r="R92" s="289"/>
      <c r="S92" s="289"/>
      <c r="T92" s="289"/>
      <c r="U92" s="289"/>
      <c r="V92" s="289"/>
      <c r="W92" s="289"/>
      <c r="X92" s="278"/>
      <c r="Y92" s="278"/>
      <c r="Z92" s="278"/>
    </row>
    <row r="93" spans="1:26">
      <c r="A93" s="291"/>
      <c r="B93" s="292"/>
      <c r="C93" s="291"/>
      <c r="D93" s="274"/>
      <c r="E93" s="274"/>
      <c r="F93" s="274"/>
      <c r="G93" s="274"/>
      <c r="H93" s="274"/>
      <c r="I93" s="274"/>
      <c r="J93" s="274"/>
      <c r="K93" s="278"/>
      <c r="L93" s="278"/>
      <c r="M93" s="279"/>
      <c r="N93" s="291"/>
      <c r="O93" s="292" t="s">
        <v>460</v>
      </c>
      <c r="P93" s="291" t="s">
        <v>461</v>
      </c>
      <c r="Q93" s="274"/>
      <c r="R93" s="289"/>
      <c r="S93" s="289"/>
      <c r="T93" s="289"/>
      <c r="U93" s="289"/>
      <c r="V93" s="289"/>
      <c r="W93" s="289"/>
      <c r="X93" s="278"/>
      <c r="Y93" s="278"/>
      <c r="Z93" s="278"/>
    </row>
    <row r="94" spans="1:26">
      <c r="A94" s="291"/>
      <c r="B94" s="292"/>
      <c r="C94" s="291"/>
      <c r="D94" s="274"/>
      <c r="E94" s="274"/>
      <c r="F94" s="274"/>
      <c r="G94" s="274"/>
      <c r="H94" s="274"/>
      <c r="I94" s="274"/>
      <c r="J94" s="274"/>
      <c r="K94" s="278"/>
      <c r="L94" s="278"/>
      <c r="M94" s="279"/>
      <c r="N94" s="291"/>
      <c r="O94" s="292" t="s">
        <v>463</v>
      </c>
      <c r="P94" s="291" t="s">
        <v>464</v>
      </c>
      <c r="Q94" s="274"/>
      <c r="R94" s="289"/>
      <c r="S94" s="289"/>
      <c r="T94" s="289"/>
      <c r="U94" s="289"/>
      <c r="V94" s="289"/>
      <c r="W94" s="289"/>
      <c r="X94" s="278"/>
      <c r="Y94" s="278"/>
      <c r="Z94" s="278"/>
    </row>
    <row r="95" spans="1:26">
      <c r="A95" s="291"/>
      <c r="B95" s="292"/>
      <c r="C95" s="291"/>
      <c r="D95" s="274"/>
      <c r="E95" s="274"/>
      <c r="F95" s="274"/>
      <c r="G95" s="274"/>
      <c r="H95" s="274"/>
      <c r="I95" s="274"/>
      <c r="J95" s="274"/>
      <c r="K95" s="278"/>
      <c r="L95" s="278"/>
      <c r="M95" s="279"/>
      <c r="N95" s="291"/>
      <c r="O95" s="292" t="s">
        <v>466</v>
      </c>
      <c r="P95" s="291" t="s">
        <v>467</v>
      </c>
      <c r="Q95" s="274"/>
      <c r="R95" s="289"/>
      <c r="S95" s="289"/>
      <c r="T95" s="289"/>
      <c r="U95" s="289"/>
      <c r="V95" s="289"/>
      <c r="W95" s="289"/>
      <c r="X95" s="278"/>
      <c r="Y95" s="278"/>
      <c r="Z95" s="278"/>
    </row>
    <row r="96" spans="1:26">
      <c r="A96" s="291"/>
      <c r="B96" s="292"/>
      <c r="C96" s="291"/>
      <c r="D96" s="274"/>
      <c r="E96" s="274"/>
      <c r="F96" s="274"/>
      <c r="G96" s="274"/>
      <c r="H96" s="274"/>
      <c r="I96" s="274"/>
      <c r="J96" s="274"/>
      <c r="K96" s="278"/>
      <c r="L96" s="278"/>
      <c r="M96" s="279"/>
      <c r="N96" s="291"/>
      <c r="O96" s="292" t="s">
        <v>319</v>
      </c>
      <c r="P96" s="291" t="s">
        <v>371</v>
      </c>
      <c r="Q96" s="274"/>
      <c r="R96" s="289"/>
      <c r="S96" s="289"/>
      <c r="T96" s="289"/>
      <c r="U96" s="289"/>
      <c r="V96" s="289"/>
      <c r="W96" s="289"/>
      <c r="X96" s="278"/>
      <c r="Y96" s="278"/>
      <c r="Z96" s="278"/>
    </row>
    <row r="97" spans="1:26">
      <c r="A97" s="291"/>
      <c r="B97" s="292"/>
      <c r="C97" s="291"/>
      <c r="D97" s="274"/>
      <c r="E97" s="274"/>
      <c r="F97" s="274"/>
      <c r="G97" s="274"/>
      <c r="H97" s="274"/>
      <c r="I97" s="274"/>
      <c r="J97" s="274"/>
      <c r="K97" s="278"/>
      <c r="L97" s="278"/>
      <c r="M97" s="279"/>
      <c r="N97" s="294" t="s">
        <v>478</v>
      </c>
      <c r="O97" s="295" t="s">
        <v>306</v>
      </c>
      <c r="P97" s="294" t="s">
        <v>479</v>
      </c>
      <c r="Q97" s="272"/>
      <c r="R97" s="286"/>
      <c r="S97" s="286"/>
      <c r="T97" s="286"/>
      <c r="U97" s="286"/>
      <c r="V97" s="286"/>
      <c r="W97" s="286"/>
      <c r="X97" s="278"/>
      <c r="Y97" s="278"/>
      <c r="Z97" s="278"/>
    </row>
    <row r="98" spans="1:26">
      <c r="A98" s="291"/>
      <c r="B98" s="292"/>
      <c r="C98" s="291"/>
      <c r="D98" s="274"/>
      <c r="E98" s="274"/>
      <c r="F98" s="274"/>
      <c r="G98" s="274"/>
      <c r="H98" s="274"/>
      <c r="I98" s="274"/>
      <c r="J98" s="274"/>
      <c r="K98" s="278"/>
      <c r="L98" s="278"/>
      <c r="M98" s="279"/>
      <c r="N98" s="291"/>
      <c r="O98" s="292" t="s">
        <v>310</v>
      </c>
      <c r="P98" s="291" t="s">
        <v>480</v>
      </c>
      <c r="Q98" s="274"/>
      <c r="R98" s="289"/>
      <c r="S98" s="289"/>
      <c r="T98" s="289"/>
      <c r="U98" s="289"/>
      <c r="V98" s="289"/>
      <c r="W98" s="289"/>
      <c r="X98" s="278"/>
      <c r="Y98" s="278"/>
      <c r="Z98" s="278"/>
    </row>
    <row r="99" spans="1:26">
      <c r="A99" s="291"/>
      <c r="B99" s="292"/>
      <c r="C99" s="291"/>
      <c r="D99" s="274"/>
      <c r="E99" s="274"/>
      <c r="F99" s="274"/>
      <c r="G99" s="274"/>
      <c r="H99" s="274"/>
      <c r="I99" s="274"/>
      <c r="J99" s="274"/>
      <c r="K99" s="278"/>
      <c r="L99" s="278"/>
      <c r="M99" s="279"/>
      <c r="N99" s="291"/>
      <c r="O99" s="292" t="s">
        <v>319</v>
      </c>
      <c r="P99" s="291" t="s">
        <v>409</v>
      </c>
      <c r="Q99" s="274"/>
      <c r="R99" s="289"/>
      <c r="S99" s="289"/>
      <c r="T99" s="289"/>
      <c r="U99" s="289"/>
      <c r="V99" s="289"/>
      <c r="W99" s="289"/>
      <c r="X99" s="278"/>
      <c r="Y99" s="278"/>
      <c r="Z99" s="278"/>
    </row>
    <row r="100" spans="1:26">
      <c r="A100" s="291"/>
      <c r="B100" s="292"/>
      <c r="C100" s="291"/>
      <c r="D100" s="274"/>
      <c r="E100" s="274"/>
      <c r="F100" s="274"/>
      <c r="G100" s="274"/>
      <c r="H100" s="274"/>
      <c r="I100" s="274"/>
      <c r="J100" s="274"/>
      <c r="K100" s="278"/>
      <c r="L100" s="278"/>
      <c r="M100" s="279"/>
      <c r="N100" s="294" t="s">
        <v>481</v>
      </c>
      <c r="O100" s="295" t="s">
        <v>306</v>
      </c>
      <c r="P100" s="294" t="s">
        <v>401</v>
      </c>
      <c r="Q100" s="272"/>
      <c r="R100" s="286"/>
      <c r="S100" s="286"/>
      <c r="T100" s="286"/>
      <c r="U100" s="286"/>
      <c r="V100" s="286"/>
      <c r="W100" s="286"/>
      <c r="X100" s="278"/>
      <c r="Y100" s="278"/>
      <c r="Z100" s="278"/>
    </row>
    <row r="101" spans="1:26">
      <c r="A101" s="291"/>
      <c r="B101" s="292"/>
      <c r="C101" s="291"/>
      <c r="D101" s="274"/>
      <c r="E101" s="274"/>
      <c r="F101" s="274"/>
      <c r="G101" s="274"/>
      <c r="H101" s="274"/>
      <c r="I101" s="274"/>
      <c r="J101" s="274"/>
      <c r="K101" s="278"/>
      <c r="L101" s="278"/>
      <c r="M101" s="279"/>
      <c r="N101" s="291"/>
      <c r="O101" s="292" t="s">
        <v>310</v>
      </c>
      <c r="P101" s="291" t="s">
        <v>480</v>
      </c>
      <c r="Q101" s="274"/>
      <c r="R101" s="289"/>
      <c r="S101" s="289"/>
      <c r="T101" s="289"/>
      <c r="U101" s="289"/>
      <c r="V101" s="289"/>
      <c r="W101" s="289"/>
      <c r="X101" s="278"/>
      <c r="Y101" s="278"/>
      <c r="Z101" s="278"/>
    </row>
    <row r="102" spans="1:26">
      <c r="A102" s="291"/>
      <c r="B102" s="292"/>
      <c r="C102" s="291"/>
      <c r="D102" s="274"/>
      <c r="E102" s="274"/>
      <c r="F102" s="274"/>
      <c r="G102" s="274"/>
      <c r="H102" s="274"/>
      <c r="I102" s="274"/>
      <c r="J102" s="274"/>
      <c r="K102" s="278"/>
      <c r="L102" s="278"/>
      <c r="M102" s="279"/>
      <c r="N102" s="291"/>
      <c r="O102" s="292" t="s">
        <v>316</v>
      </c>
      <c r="P102" s="291" t="s">
        <v>482</v>
      </c>
      <c r="Q102" s="274"/>
      <c r="R102" s="289"/>
      <c r="S102" s="289"/>
      <c r="T102" s="289"/>
      <c r="U102" s="289"/>
      <c r="V102" s="289"/>
      <c r="W102" s="289"/>
      <c r="X102" s="278"/>
      <c r="Y102" s="278"/>
      <c r="Z102" s="278"/>
    </row>
    <row r="103" spans="1:26">
      <c r="A103" s="291"/>
      <c r="B103" s="292"/>
      <c r="C103" s="291"/>
      <c r="D103" s="274"/>
      <c r="E103" s="274"/>
      <c r="F103" s="274"/>
      <c r="G103" s="274"/>
      <c r="H103" s="274"/>
      <c r="I103" s="274"/>
      <c r="J103" s="274"/>
      <c r="K103" s="278"/>
      <c r="L103" s="278"/>
      <c r="M103" s="279"/>
      <c r="N103" s="291"/>
      <c r="O103" s="292" t="s">
        <v>336</v>
      </c>
      <c r="P103" s="291" t="s">
        <v>403</v>
      </c>
      <c r="Q103" s="274"/>
      <c r="R103" s="289"/>
      <c r="S103" s="289"/>
      <c r="T103" s="289"/>
      <c r="U103" s="289"/>
      <c r="V103" s="289"/>
      <c r="W103" s="289"/>
      <c r="X103" s="278"/>
      <c r="Y103" s="278"/>
      <c r="Z103" s="278"/>
    </row>
    <row r="104" spans="1:26">
      <c r="A104" s="291"/>
      <c r="B104" s="292"/>
      <c r="C104" s="291"/>
      <c r="D104" s="274"/>
      <c r="E104" s="274"/>
      <c r="F104" s="274"/>
      <c r="G104" s="274"/>
      <c r="H104" s="274"/>
      <c r="I104" s="274"/>
      <c r="J104" s="274"/>
      <c r="K104" s="278"/>
      <c r="L104" s="278"/>
      <c r="M104" s="279"/>
      <c r="N104" s="291"/>
      <c r="O104" s="292" t="s">
        <v>341</v>
      </c>
      <c r="P104" s="291" t="s">
        <v>406</v>
      </c>
      <c r="Q104" s="274"/>
      <c r="R104" s="289"/>
      <c r="S104" s="289"/>
      <c r="T104" s="289"/>
      <c r="U104" s="289"/>
      <c r="V104" s="289"/>
      <c r="W104" s="289"/>
      <c r="X104" s="278"/>
      <c r="Y104" s="278"/>
      <c r="Z104" s="278"/>
    </row>
    <row r="105" spans="1:26">
      <c r="A105" s="291"/>
      <c r="B105" s="292"/>
      <c r="C105" s="291"/>
      <c r="D105" s="274"/>
      <c r="E105" s="274"/>
      <c r="F105" s="274"/>
      <c r="G105" s="274"/>
      <c r="H105" s="274"/>
      <c r="I105" s="274"/>
      <c r="J105" s="274"/>
      <c r="K105" s="278"/>
      <c r="L105" s="278"/>
      <c r="M105" s="279"/>
      <c r="N105" s="291"/>
      <c r="O105" s="292" t="s">
        <v>319</v>
      </c>
      <c r="P105" s="291" t="s">
        <v>409</v>
      </c>
      <c r="Q105" s="274"/>
      <c r="R105" s="289"/>
      <c r="S105" s="289"/>
      <c r="T105" s="289"/>
      <c r="U105" s="289"/>
      <c r="V105" s="289"/>
      <c r="W105" s="289"/>
      <c r="X105" s="278"/>
      <c r="Y105" s="278"/>
      <c r="Z105" s="278"/>
    </row>
    <row r="106" spans="1:26">
      <c r="A106" s="291"/>
      <c r="B106" s="292"/>
      <c r="C106" s="291"/>
      <c r="D106" s="274"/>
      <c r="E106" s="274"/>
      <c r="F106" s="274"/>
      <c r="G106" s="274"/>
      <c r="H106" s="274"/>
      <c r="I106" s="274"/>
      <c r="J106" s="274"/>
      <c r="K106" s="278"/>
      <c r="L106" s="278"/>
      <c r="M106" s="279"/>
      <c r="N106" s="294" t="s">
        <v>483</v>
      </c>
      <c r="O106" s="295" t="s">
        <v>306</v>
      </c>
      <c r="P106" s="294" t="s">
        <v>430</v>
      </c>
      <c r="Q106" s="272"/>
      <c r="R106" s="286"/>
      <c r="S106" s="286"/>
      <c r="T106" s="286"/>
      <c r="U106" s="286"/>
      <c r="V106" s="286"/>
      <c r="W106" s="286"/>
      <c r="X106" s="278"/>
      <c r="Y106" s="278"/>
      <c r="Z106" s="278"/>
    </row>
    <row r="107" spans="1:26">
      <c r="A107" s="291"/>
      <c r="B107" s="292"/>
      <c r="C107" s="291"/>
      <c r="D107" s="274"/>
      <c r="E107" s="274"/>
      <c r="F107" s="274"/>
      <c r="G107" s="274"/>
      <c r="H107" s="274"/>
      <c r="I107" s="274"/>
      <c r="J107" s="274"/>
      <c r="K107" s="278"/>
      <c r="L107" s="278"/>
      <c r="M107" s="279"/>
      <c r="N107" s="291"/>
      <c r="O107" s="292" t="s">
        <v>313</v>
      </c>
      <c r="P107" s="291" t="s">
        <v>432</v>
      </c>
      <c r="Q107" s="274"/>
      <c r="R107" s="289"/>
      <c r="S107" s="289"/>
      <c r="T107" s="289"/>
      <c r="U107" s="289"/>
      <c r="V107" s="289"/>
      <c r="W107" s="289"/>
      <c r="X107" s="278"/>
      <c r="Y107" s="278"/>
      <c r="Z107" s="278"/>
    </row>
    <row r="108" spans="1:26">
      <c r="A108" s="291"/>
      <c r="B108" s="292"/>
      <c r="C108" s="291"/>
      <c r="D108" s="274"/>
      <c r="E108" s="274"/>
      <c r="F108" s="274"/>
      <c r="G108" s="274"/>
      <c r="H108" s="274"/>
      <c r="I108" s="274"/>
      <c r="J108" s="274"/>
      <c r="K108" s="278"/>
      <c r="L108" s="278"/>
      <c r="M108" s="279"/>
      <c r="N108" s="291"/>
      <c r="O108" s="292" t="s">
        <v>316</v>
      </c>
      <c r="P108" s="291" t="s">
        <v>433</v>
      </c>
      <c r="Q108" s="274"/>
      <c r="R108" s="289"/>
      <c r="S108" s="289"/>
      <c r="T108" s="289"/>
      <c r="U108" s="289"/>
      <c r="V108" s="289"/>
      <c r="W108" s="289"/>
      <c r="X108" s="278"/>
      <c r="Y108" s="278"/>
      <c r="Z108" s="278"/>
    </row>
    <row r="109" spans="1:26">
      <c r="A109" s="291"/>
      <c r="B109" s="292"/>
      <c r="C109" s="291"/>
      <c r="D109" s="274"/>
      <c r="E109" s="274"/>
      <c r="F109" s="274"/>
      <c r="G109" s="274"/>
      <c r="H109" s="274"/>
      <c r="I109" s="274"/>
      <c r="J109" s="274"/>
      <c r="K109" s="278"/>
      <c r="L109" s="278"/>
      <c r="M109" s="279"/>
      <c r="N109" s="294" t="s">
        <v>484</v>
      </c>
      <c r="O109" s="295" t="s">
        <v>306</v>
      </c>
      <c r="P109" s="294" t="s">
        <v>109</v>
      </c>
      <c r="Q109" s="272">
        <f>R109+U111</f>
        <v>137877.63435</v>
      </c>
      <c r="R109" s="286">
        <f>S109+T109</f>
        <v>137877.63435</v>
      </c>
      <c r="S109" s="286"/>
      <c r="T109" s="286">
        <v>137877.63435</v>
      </c>
      <c r="U109" s="286"/>
      <c r="V109" s="286"/>
      <c r="W109" s="286"/>
      <c r="X109" s="278"/>
      <c r="Y109" s="278"/>
      <c r="Z109" s="278"/>
    </row>
    <row r="110" spans="1:26">
      <c r="A110" s="291"/>
      <c r="B110" s="292"/>
      <c r="C110" s="291"/>
      <c r="D110" s="274"/>
      <c r="E110" s="274"/>
      <c r="F110" s="274"/>
      <c r="G110" s="274"/>
      <c r="H110" s="274"/>
      <c r="I110" s="274"/>
      <c r="J110" s="274"/>
      <c r="K110" s="278"/>
      <c r="L110" s="278"/>
      <c r="M110" s="279"/>
      <c r="N110" s="291"/>
      <c r="O110" s="292" t="s">
        <v>321</v>
      </c>
      <c r="P110" s="291" t="s">
        <v>468</v>
      </c>
      <c r="Q110" s="274"/>
      <c r="R110" s="289"/>
      <c r="S110" s="289"/>
      <c r="T110" s="289"/>
      <c r="U110" s="289"/>
      <c r="V110" s="289"/>
      <c r="W110" s="289"/>
      <c r="X110" s="278"/>
      <c r="Y110" s="278"/>
      <c r="Z110" s="278"/>
    </row>
    <row r="111" spans="1:26">
      <c r="A111" s="291"/>
      <c r="B111" s="292"/>
      <c r="C111" s="291"/>
      <c r="D111" s="274"/>
      <c r="E111" s="274"/>
      <c r="F111" s="274"/>
      <c r="G111" s="274"/>
      <c r="H111" s="274"/>
      <c r="I111" s="274"/>
      <c r="J111" s="274"/>
      <c r="K111" s="278"/>
      <c r="L111" s="278"/>
      <c r="M111" s="279"/>
      <c r="N111" s="291"/>
      <c r="O111" s="292" t="s">
        <v>325</v>
      </c>
      <c r="P111" s="291" t="s">
        <v>470</v>
      </c>
      <c r="Q111" s="289"/>
      <c r="R111" s="289"/>
      <c r="S111" s="289"/>
      <c r="T111" s="289"/>
      <c r="U111" s="289"/>
      <c r="V111" s="289"/>
      <c r="W111" s="289"/>
      <c r="X111" s="278"/>
      <c r="Y111" s="278"/>
      <c r="Z111" s="278"/>
    </row>
    <row r="112" spans="1:26">
      <c r="A112" s="291"/>
      <c r="B112" s="292"/>
      <c r="C112" s="291"/>
      <c r="D112" s="274"/>
      <c r="E112" s="274"/>
      <c r="F112" s="274"/>
      <c r="G112" s="274"/>
      <c r="H112" s="274"/>
      <c r="I112" s="274"/>
      <c r="J112" s="274"/>
      <c r="K112" s="278"/>
      <c r="L112" s="278"/>
      <c r="M112" s="279"/>
      <c r="N112" s="291"/>
      <c r="O112" s="292" t="s">
        <v>328</v>
      </c>
      <c r="P112" s="291" t="s">
        <v>473</v>
      </c>
      <c r="Q112" s="274"/>
      <c r="R112" s="289"/>
      <c r="S112" s="289"/>
      <c r="T112" s="289"/>
      <c r="U112" s="289"/>
      <c r="V112" s="289"/>
      <c r="W112" s="289"/>
      <c r="X112" s="278"/>
      <c r="Y112" s="278"/>
      <c r="Z112" s="278"/>
    </row>
    <row r="113" spans="1:26">
      <c r="A113" s="291"/>
      <c r="B113" s="292"/>
      <c r="C113" s="291"/>
      <c r="D113" s="274"/>
      <c r="E113" s="274"/>
      <c r="F113" s="274"/>
      <c r="G113" s="274"/>
      <c r="H113" s="274"/>
      <c r="I113" s="274"/>
      <c r="J113" s="274"/>
      <c r="K113" s="278"/>
      <c r="L113" s="278"/>
      <c r="M113" s="279"/>
      <c r="N113" s="291"/>
      <c r="O113" s="292" t="s">
        <v>319</v>
      </c>
      <c r="P113" s="291" t="s">
        <v>109</v>
      </c>
      <c r="Q113" s="274">
        <f>R113+U115</f>
        <v>137877.63435</v>
      </c>
      <c r="R113" s="289">
        <f>S113+T113</f>
        <v>137877.63435</v>
      </c>
      <c r="S113" s="289"/>
      <c r="T113" s="289">
        <v>137877.63435</v>
      </c>
      <c r="U113" s="289"/>
      <c r="V113" s="289"/>
      <c r="W113" s="289"/>
      <c r="X113" s="278"/>
      <c r="Y113" s="278"/>
      <c r="Z113" s="278"/>
    </row>
    <row r="114" customHeight="1" spans="1:26">
      <c r="A114" s="293" t="s">
        <v>52</v>
      </c>
      <c r="B114" s="293"/>
      <c r="C114" s="293"/>
      <c r="D114" s="272">
        <f>E114+H114</f>
        <v>191124.028076</v>
      </c>
      <c r="E114" s="272">
        <v>182124.028076</v>
      </c>
      <c r="F114" s="272">
        <v>28483.629726</v>
      </c>
      <c r="G114" s="272">
        <v>153640.39835</v>
      </c>
      <c r="H114" s="272">
        <v>9000</v>
      </c>
      <c r="I114" s="272"/>
      <c r="J114" s="272">
        <v>9000</v>
      </c>
      <c r="K114" s="278"/>
      <c r="L114" s="278"/>
      <c r="M114" s="279"/>
      <c r="N114" s="293" t="s">
        <v>52</v>
      </c>
      <c r="O114" s="293"/>
      <c r="P114" s="293"/>
      <c r="Q114" s="272">
        <f>R114+U114</f>
        <v>191124.028076</v>
      </c>
      <c r="R114" s="286">
        <f>S114+T114</f>
        <v>182124.028076</v>
      </c>
      <c r="S114" s="286">
        <v>28483.629726</v>
      </c>
      <c r="T114" s="286">
        <v>153640.39835</v>
      </c>
      <c r="U114" s="286">
        <f>W114</f>
        <v>9000</v>
      </c>
      <c r="V114" s="286"/>
      <c r="W114" s="286">
        <v>9000</v>
      </c>
      <c r="X114" s="278"/>
      <c r="Y114" s="278"/>
      <c r="Z114" s="278"/>
    </row>
  </sheetData>
  <autoFilter ref="A6:Z114">
    <extLst/>
  </autoFilter>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49"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F7"/>
    </sheetView>
  </sheetViews>
  <sheetFormatPr defaultColWidth="9.1047619047619" defaultRowHeight="14.25" customHeight="1" outlineLevelRow="6" outlineLevelCol="5"/>
  <cols>
    <col min="1" max="1" width="23.7142857142857" style="242" customWidth="1"/>
    <col min="2" max="2" width="23.1428571428571" style="242" customWidth="1"/>
    <col min="3" max="3" width="17.3333333333333" style="243" customWidth="1"/>
    <col min="4" max="5" width="26.3333333333333" style="244" customWidth="1"/>
    <col min="6" max="6" width="18.6666666666667" style="244" customWidth="1"/>
    <col min="7" max="7" width="9.1047619047619" style="34" customWidth="1"/>
    <col min="8" max="16384" width="9.1047619047619" style="34"/>
  </cols>
  <sheetData>
    <row r="1" ht="12" customHeight="1" spans="1:6">
      <c r="A1" s="245"/>
      <c r="B1" s="245"/>
      <c r="C1" s="71"/>
      <c r="D1" s="45"/>
      <c r="E1" s="45"/>
      <c r="F1" s="246"/>
    </row>
    <row r="2" ht="36" customHeight="1" spans="1:6">
      <c r="A2" s="72" t="s">
        <v>485</v>
      </c>
      <c r="B2" s="72"/>
      <c r="C2" s="72"/>
      <c r="D2" s="72"/>
      <c r="E2" s="72"/>
      <c r="F2" s="72"/>
    </row>
    <row r="3" s="61" customFormat="1" ht="24" customHeight="1" spans="1:6">
      <c r="A3" s="37" t="s">
        <v>1</v>
      </c>
      <c r="B3" s="247"/>
      <c r="C3" s="49"/>
      <c r="F3" s="224" t="s">
        <v>486</v>
      </c>
    </row>
    <row r="4" s="241" customFormat="1" ht="19.5" customHeight="1" spans="1:6">
      <c r="A4" s="107" t="s">
        <v>487</v>
      </c>
      <c r="B4" s="51" t="s">
        <v>488</v>
      </c>
      <c r="C4" s="52" t="s">
        <v>489</v>
      </c>
      <c r="D4" s="53"/>
      <c r="E4" s="87"/>
      <c r="F4" s="51" t="s">
        <v>345</v>
      </c>
    </row>
    <row r="5" s="241" customFormat="1" ht="19.5" customHeight="1" spans="1:6">
      <c r="A5" s="92"/>
      <c r="B5" s="54"/>
      <c r="C5" s="22" t="s">
        <v>60</v>
      </c>
      <c r="D5" s="22" t="s">
        <v>490</v>
      </c>
      <c r="E5" s="22" t="s">
        <v>491</v>
      </c>
      <c r="F5" s="54"/>
    </row>
    <row r="6" s="241" customFormat="1" ht="18.75" customHeight="1" spans="1:6">
      <c r="A6" s="248">
        <v>1</v>
      </c>
      <c r="B6" s="248">
        <v>2</v>
      </c>
      <c r="C6" s="249">
        <v>3</v>
      </c>
      <c r="D6" s="248">
        <v>4</v>
      </c>
      <c r="E6" s="248">
        <v>5</v>
      </c>
      <c r="F6" s="248">
        <v>6</v>
      </c>
    </row>
    <row r="7" ht="18.75" customHeight="1" spans="1:6">
      <c r="A7" s="250">
        <v>48.8938</v>
      </c>
      <c r="B7" s="250">
        <v>5.7</v>
      </c>
      <c r="C7" s="250">
        <v>16.1697</v>
      </c>
      <c r="D7" s="250"/>
      <c r="E7" s="250">
        <v>16.1697</v>
      </c>
      <c r="F7" s="250">
        <v>27.0241</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3"/>
  <sheetViews>
    <sheetView topLeftCell="A289" workbookViewId="0">
      <selection activeCell="A302" sqref="$A302:$XFD302"/>
    </sheetView>
  </sheetViews>
  <sheetFormatPr defaultColWidth="9.1047619047619" defaultRowHeight="14.25" customHeight="1"/>
  <cols>
    <col min="1" max="1" width="14.8952380952381" style="146" customWidth="1"/>
    <col min="2" max="2" width="19.4285714285714" style="146" customWidth="1"/>
    <col min="3" max="3" width="23.5428571428571" style="146" customWidth="1"/>
    <col min="4" max="5" width="15.1047619047619" style="146" customWidth="1"/>
    <col min="6" max="7" width="14.3333333333333" style="146" customWidth="1"/>
    <col min="8" max="9" width="12.1047619047619" style="71" customWidth="1"/>
    <col min="10" max="10" width="14.552380952381" style="71" customWidth="1"/>
    <col min="11" max="15" width="12.1047619047619" style="71" customWidth="1"/>
    <col min="16" max="16" width="14.9047619047619" style="71" customWidth="1"/>
    <col min="17" max="23" width="12.1047619047619" style="71" customWidth="1"/>
    <col min="24" max="24" width="9.1047619047619" style="34" customWidth="1"/>
    <col min="25" max="16384" width="9.1047619047619" style="34"/>
  </cols>
  <sheetData>
    <row r="1" ht="12" customHeight="1" spans="23:23">
      <c r="W1" s="223"/>
    </row>
    <row r="2" ht="39" customHeight="1" spans="1:23">
      <c r="A2" s="72" t="s">
        <v>492</v>
      </c>
      <c r="B2" s="72"/>
      <c r="C2" s="72"/>
      <c r="D2" s="72"/>
      <c r="E2" s="72"/>
      <c r="F2" s="72"/>
      <c r="G2" s="72"/>
      <c r="H2" s="72"/>
      <c r="I2" s="72"/>
      <c r="J2" s="72"/>
      <c r="K2" s="72"/>
      <c r="L2" s="72"/>
      <c r="M2" s="72"/>
      <c r="N2" s="72"/>
      <c r="O2" s="72"/>
      <c r="P2" s="72"/>
      <c r="Q2" s="72"/>
      <c r="R2" s="72"/>
      <c r="S2" s="72"/>
      <c r="T2" s="72"/>
      <c r="U2" s="72"/>
      <c r="V2" s="72"/>
      <c r="W2" s="72"/>
    </row>
    <row r="3" s="61" customFormat="1" ht="24" customHeight="1" spans="1:23">
      <c r="A3" s="37" t="s">
        <v>1</v>
      </c>
      <c r="B3" s="211"/>
      <c r="C3" s="211"/>
      <c r="D3" s="211"/>
      <c r="E3" s="211"/>
      <c r="F3" s="211"/>
      <c r="G3" s="211"/>
      <c r="Q3" s="73"/>
      <c r="R3" s="73"/>
      <c r="S3" s="73"/>
      <c r="T3" s="73"/>
      <c r="U3" s="73"/>
      <c r="V3" s="73"/>
      <c r="W3" s="224" t="s">
        <v>55</v>
      </c>
    </row>
    <row r="4" ht="13.5" customHeight="1" spans="1:23">
      <c r="A4" s="141" t="s">
        <v>493</v>
      </c>
      <c r="B4" s="141" t="s">
        <v>494</v>
      </c>
      <c r="C4" s="141" t="s">
        <v>495</v>
      </c>
      <c r="D4" s="141" t="s">
        <v>98</v>
      </c>
      <c r="E4" s="141" t="s">
        <v>99</v>
      </c>
      <c r="F4" s="141" t="s">
        <v>496</v>
      </c>
      <c r="G4" s="141" t="s">
        <v>497</v>
      </c>
      <c r="H4" s="212" t="s">
        <v>498</v>
      </c>
      <c r="I4" s="77"/>
      <c r="J4" s="77"/>
      <c r="K4" s="77"/>
      <c r="L4" s="77"/>
      <c r="M4" s="77"/>
      <c r="N4" s="77"/>
      <c r="O4" s="77"/>
      <c r="P4" s="77"/>
      <c r="Q4" s="95"/>
      <c r="R4" s="95"/>
      <c r="S4" s="95"/>
      <c r="T4" s="95"/>
      <c r="U4" s="95"/>
      <c r="V4" s="95"/>
      <c r="W4" s="23"/>
    </row>
    <row r="5" ht="13.5" customHeight="1" spans="1:23">
      <c r="A5" s="143"/>
      <c r="B5" s="143"/>
      <c r="C5" s="143"/>
      <c r="D5" s="143"/>
      <c r="E5" s="143"/>
      <c r="F5" s="143"/>
      <c r="G5" s="143"/>
      <c r="H5" s="74" t="s">
        <v>499</v>
      </c>
      <c r="I5" s="75" t="s">
        <v>102</v>
      </c>
      <c r="J5" s="75"/>
      <c r="K5" s="75"/>
      <c r="L5" s="75"/>
      <c r="M5" s="75"/>
      <c r="N5" s="75"/>
      <c r="O5" s="75"/>
      <c r="P5" s="75"/>
      <c r="Q5" s="225" t="s">
        <v>64</v>
      </c>
      <c r="R5" s="212" t="s">
        <v>70</v>
      </c>
      <c r="S5" s="95"/>
      <c r="T5" s="95"/>
      <c r="U5" s="95"/>
      <c r="V5" s="95"/>
      <c r="W5" s="23"/>
    </row>
    <row r="6" ht="13.5" customHeight="1" spans="1:23">
      <c r="A6" s="143"/>
      <c r="B6" s="143"/>
      <c r="C6" s="143"/>
      <c r="D6" s="143"/>
      <c r="E6" s="143"/>
      <c r="F6" s="143"/>
      <c r="G6" s="143"/>
      <c r="H6" s="196"/>
      <c r="I6" s="75" t="s">
        <v>61</v>
      </c>
      <c r="J6" s="75"/>
      <c r="K6" s="75"/>
      <c r="L6" s="75"/>
      <c r="M6" s="75"/>
      <c r="N6" s="75"/>
      <c r="O6" s="214" t="s">
        <v>62</v>
      </c>
      <c r="P6" s="214" t="s">
        <v>63</v>
      </c>
      <c r="Q6" s="190"/>
      <c r="R6" s="56"/>
      <c r="S6" s="77"/>
      <c r="T6" s="77"/>
      <c r="U6" s="77"/>
      <c r="V6" s="77"/>
      <c r="W6" s="108"/>
    </row>
    <row r="7" ht="13.5" customHeight="1" spans="1:23">
      <c r="A7" s="143"/>
      <c r="B7" s="143"/>
      <c r="C7" s="143"/>
      <c r="D7" s="143"/>
      <c r="E7" s="143"/>
      <c r="F7" s="143"/>
      <c r="G7" s="143"/>
      <c r="H7" s="78"/>
      <c r="I7" s="75" t="s">
        <v>500</v>
      </c>
      <c r="J7" s="75"/>
      <c r="K7" s="76" t="s">
        <v>501</v>
      </c>
      <c r="L7" s="76" t="s">
        <v>502</v>
      </c>
      <c r="M7" s="76" t="s">
        <v>503</v>
      </c>
      <c r="N7" s="76" t="s">
        <v>504</v>
      </c>
      <c r="O7" s="215"/>
      <c r="P7" s="215"/>
      <c r="Q7" s="97"/>
      <c r="R7" s="107" t="s">
        <v>60</v>
      </c>
      <c r="S7" s="107" t="s">
        <v>65</v>
      </c>
      <c r="T7" s="107" t="s">
        <v>66</v>
      </c>
      <c r="U7" s="107" t="s">
        <v>67</v>
      </c>
      <c r="V7" s="107" t="s">
        <v>68</v>
      </c>
      <c r="W7" s="107" t="s">
        <v>69</v>
      </c>
    </row>
    <row r="8" ht="27" customHeight="1" spans="1:23">
      <c r="A8" s="213"/>
      <c r="B8" s="213"/>
      <c r="C8" s="213"/>
      <c r="D8" s="213"/>
      <c r="E8" s="213"/>
      <c r="F8" s="213"/>
      <c r="G8" s="213"/>
      <c r="H8" s="80"/>
      <c r="I8" s="75" t="s">
        <v>60</v>
      </c>
      <c r="J8" s="75" t="s">
        <v>505</v>
      </c>
      <c r="K8" s="75"/>
      <c r="L8" s="75"/>
      <c r="M8" s="75"/>
      <c r="N8" s="75"/>
      <c r="O8" s="216"/>
      <c r="P8" s="216"/>
      <c r="Q8" s="81"/>
      <c r="R8" s="92"/>
      <c r="S8" s="92"/>
      <c r="T8" s="92"/>
      <c r="U8" s="92"/>
      <c r="V8" s="109"/>
      <c r="W8" s="109"/>
    </row>
    <row r="9" ht="13.5" customHeight="1" spans="1:23">
      <c r="A9" s="151" t="s">
        <v>275</v>
      </c>
      <c r="B9" s="151" t="s">
        <v>276</v>
      </c>
      <c r="C9" s="151" t="s">
        <v>277</v>
      </c>
      <c r="D9" s="151" t="s">
        <v>278</v>
      </c>
      <c r="E9" s="151" t="s">
        <v>279</v>
      </c>
      <c r="F9" s="151" t="s">
        <v>280</v>
      </c>
      <c r="G9" s="151" t="s">
        <v>286</v>
      </c>
      <c r="H9" s="151" t="s">
        <v>287</v>
      </c>
      <c r="I9" s="217" t="s">
        <v>288</v>
      </c>
      <c r="J9" s="217" t="s">
        <v>289</v>
      </c>
      <c r="K9" s="217" t="s">
        <v>290</v>
      </c>
      <c r="L9" s="217" t="s">
        <v>291</v>
      </c>
      <c r="M9" s="217" t="s">
        <v>292</v>
      </c>
      <c r="N9" s="217" t="s">
        <v>293</v>
      </c>
      <c r="O9" s="217" t="s">
        <v>294</v>
      </c>
      <c r="P9" s="217" t="s">
        <v>295</v>
      </c>
      <c r="Q9" s="217" t="s">
        <v>296</v>
      </c>
      <c r="R9" s="217" t="s">
        <v>297</v>
      </c>
      <c r="S9" s="217" t="s">
        <v>298</v>
      </c>
      <c r="T9" s="217" t="s">
        <v>299</v>
      </c>
      <c r="U9" s="226" t="s">
        <v>300</v>
      </c>
      <c r="V9" s="227" t="s">
        <v>301</v>
      </c>
      <c r="W9" s="227" t="s">
        <v>302</v>
      </c>
    </row>
    <row r="10" s="34" customFormat="1" ht="18" customHeight="1" spans="1:23">
      <c r="A10" s="152" t="s">
        <v>72</v>
      </c>
      <c r="B10" s="152" t="s">
        <v>506</v>
      </c>
      <c r="C10" s="152" t="s">
        <v>507</v>
      </c>
      <c r="D10" s="152" t="s">
        <v>114</v>
      </c>
      <c r="E10" s="152" t="s">
        <v>508</v>
      </c>
      <c r="F10" s="152" t="s">
        <v>509</v>
      </c>
      <c r="G10" s="153" t="s">
        <v>312</v>
      </c>
      <c r="H10" s="175">
        <v>479.5296</v>
      </c>
      <c r="I10" s="175">
        <v>479.5296</v>
      </c>
      <c r="J10" s="185"/>
      <c r="K10" s="185"/>
      <c r="L10" s="185"/>
      <c r="M10" s="175">
        <v>479.5296</v>
      </c>
      <c r="N10" s="218"/>
      <c r="O10" s="219"/>
      <c r="P10" s="220"/>
      <c r="Q10" s="219"/>
      <c r="R10" s="219"/>
      <c r="S10" s="228"/>
      <c r="T10" s="219"/>
      <c r="U10" s="229"/>
      <c r="V10" s="123"/>
      <c r="W10" s="123"/>
    </row>
    <row r="11" s="34" customFormat="1" ht="18" customHeight="1" spans="1:23">
      <c r="A11" s="152" t="s">
        <v>72</v>
      </c>
      <c r="B11" s="152" t="s">
        <v>510</v>
      </c>
      <c r="C11" s="152" t="s">
        <v>511</v>
      </c>
      <c r="D11" s="152" t="s">
        <v>126</v>
      </c>
      <c r="E11" s="152" t="s">
        <v>512</v>
      </c>
      <c r="F11" s="152" t="s">
        <v>509</v>
      </c>
      <c r="G11" s="153" t="s">
        <v>312</v>
      </c>
      <c r="H11" s="175">
        <v>1210.6392</v>
      </c>
      <c r="I11" s="175">
        <v>1210.6392</v>
      </c>
      <c r="J11" s="185"/>
      <c r="K11" s="185"/>
      <c r="L11" s="185"/>
      <c r="M11" s="175">
        <v>1210.6392</v>
      </c>
      <c r="N11" s="218"/>
      <c r="O11" s="219"/>
      <c r="P11" s="220"/>
      <c r="Q11" s="219"/>
      <c r="R11" s="219"/>
      <c r="S11" s="228"/>
      <c r="T11" s="219"/>
      <c r="U11" s="229"/>
      <c r="V11" s="123"/>
      <c r="W11" s="123"/>
    </row>
    <row r="12" s="34" customFormat="1" ht="18" customHeight="1" spans="1:23">
      <c r="A12" s="152" t="s">
        <v>72</v>
      </c>
      <c r="B12" s="152" t="s">
        <v>513</v>
      </c>
      <c r="C12" s="152" t="s">
        <v>511</v>
      </c>
      <c r="D12" s="152" t="s">
        <v>126</v>
      </c>
      <c r="E12" s="152" t="s">
        <v>512</v>
      </c>
      <c r="F12" s="152" t="s">
        <v>509</v>
      </c>
      <c r="G12" s="153" t="s">
        <v>312</v>
      </c>
      <c r="H12" s="175">
        <v>1566.4188</v>
      </c>
      <c r="I12" s="175">
        <v>1566.4188</v>
      </c>
      <c r="J12" s="185"/>
      <c r="K12" s="185"/>
      <c r="L12" s="185"/>
      <c r="M12" s="175">
        <v>1566.4188</v>
      </c>
      <c r="N12" s="218"/>
      <c r="O12" s="219"/>
      <c r="P12" s="220"/>
      <c r="Q12" s="219"/>
      <c r="R12" s="219"/>
      <c r="S12" s="228"/>
      <c r="T12" s="219"/>
      <c r="U12" s="229"/>
      <c r="V12" s="123"/>
      <c r="W12" s="123"/>
    </row>
    <row r="13" s="34" customFormat="1" ht="18" customHeight="1" spans="1:23">
      <c r="A13" s="152" t="s">
        <v>72</v>
      </c>
      <c r="B13" s="152" t="s">
        <v>514</v>
      </c>
      <c r="C13" s="152" t="s">
        <v>511</v>
      </c>
      <c r="D13" s="152" t="s">
        <v>126</v>
      </c>
      <c r="E13" s="152" t="s">
        <v>512</v>
      </c>
      <c r="F13" s="152" t="s">
        <v>509</v>
      </c>
      <c r="G13" s="153" t="s">
        <v>312</v>
      </c>
      <c r="H13" s="175">
        <v>993.5532</v>
      </c>
      <c r="I13" s="175">
        <v>993.5532</v>
      </c>
      <c r="J13" s="185"/>
      <c r="K13" s="185"/>
      <c r="L13" s="185"/>
      <c r="M13" s="175">
        <v>993.5532</v>
      </c>
      <c r="N13" s="218"/>
      <c r="O13" s="219"/>
      <c r="P13" s="220"/>
      <c r="Q13" s="219"/>
      <c r="R13" s="219"/>
      <c r="S13" s="228"/>
      <c r="T13" s="219"/>
      <c r="U13" s="229"/>
      <c r="V13" s="123"/>
      <c r="W13" s="123"/>
    </row>
    <row r="14" s="34" customFormat="1" ht="18" customHeight="1" spans="1:23">
      <c r="A14" s="152" t="s">
        <v>72</v>
      </c>
      <c r="B14" s="152" t="s">
        <v>515</v>
      </c>
      <c r="C14" s="152" t="s">
        <v>511</v>
      </c>
      <c r="D14" s="152" t="s">
        <v>122</v>
      </c>
      <c r="E14" s="152" t="s">
        <v>516</v>
      </c>
      <c r="F14" s="152" t="s">
        <v>509</v>
      </c>
      <c r="G14" s="153" t="s">
        <v>312</v>
      </c>
      <c r="H14" s="175">
        <v>670.4724</v>
      </c>
      <c r="I14" s="175">
        <v>670.4724</v>
      </c>
      <c r="J14" s="185"/>
      <c r="K14" s="185"/>
      <c r="L14" s="185"/>
      <c r="M14" s="175">
        <v>670.4724</v>
      </c>
      <c r="N14" s="218"/>
      <c r="O14" s="219"/>
      <c r="P14" s="220"/>
      <c r="Q14" s="219"/>
      <c r="R14" s="219"/>
      <c r="S14" s="228"/>
      <c r="T14" s="219"/>
      <c r="U14" s="229"/>
      <c r="V14" s="123"/>
      <c r="W14" s="123"/>
    </row>
    <row r="15" s="34" customFormat="1" ht="18" customHeight="1" spans="1:23">
      <c r="A15" s="152" t="s">
        <v>72</v>
      </c>
      <c r="B15" s="152" t="s">
        <v>517</v>
      </c>
      <c r="C15" s="152" t="s">
        <v>511</v>
      </c>
      <c r="D15" s="152" t="s">
        <v>122</v>
      </c>
      <c r="E15" s="152" t="s">
        <v>516</v>
      </c>
      <c r="F15" s="152" t="s">
        <v>509</v>
      </c>
      <c r="G15" s="153" t="s">
        <v>312</v>
      </c>
      <c r="H15" s="175">
        <v>761.718</v>
      </c>
      <c r="I15" s="175">
        <v>761.718</v>
      </c>
      <c r="J15" s="185"/>
      <c r="K15" s="185"/>
      <c r="L15" s="185"/>
      <c r="M15" s="175">
        <v>761.718</v>
      </c>
      <c r="N15" s="218"/>
      <c r="O15" s="219"/>
      <c r="P15" s="220"/>
      <c r="Q15" s="219"/>
      <c r="R15" s="219"/>
      <c r="S15" s="228"/>
      <c r="T15" s="219"/>
      <c r="U15" s="229"/>
      <c r="V15" s="123"/>
      <c r="W15" s="123"/>
    </row>
    <row r="16" s="34" customFormat="1" ht="18" customHeight="1" spans="1:23">
      <c r="A16" s="152" t="s">
        <v>72</v>
      </c>
      <c r="B16" s="152" t="s">
        <v>518</v>
      </c>
      <c r="C16" s="152" t="s">
        <v>511</v>
      </c>
      <c r="D16" s="152" t="s">
        <v>120</v>
      </c>
      <c r="E16" s="152" t="s">
        <v>519</v>
      </c>
      <c r="F16" s="152" t="s">
        <v>509</v>
      </c>
      <c r="G16" s="153" t="s">
        <v>312</v>
      </c>
      <c r="H16" s="175">
        <v>238.908</v>
      </c>
      <c r="I16" s="175">
        <v>238.908</v>
      </c>
      <c r="J16" s="185"/>
      <c r="K16" s="185"/>
      <c r="L16" s="185"/>
      <c r="M16" s="175">
        <v>238.908</v>
      </c>
      <c r="N16" s="218"/>
      <c r="O16" s="219"/>
      <c r="P16" s="220"/>
      <c r="Q16" s="219"/>
      <c r="R16" s="219"/>
      <c r="S16" s="228"/>
      <c r="T16" s="219"/>
      <c r="U16" s="229"/>
      <c r="V16" s="123"/>
      <c r="W16" s="123"/>
    </row>
    <row r="17" s="34" customFormat="1" ht="18" customHeight="1" spans="1:23">
      <c r="A17" s="152" t="s">
        <v>72</v>
      </c>
      <c r="B17" s="152" t="s">
        <v>520</v>
      </c>
      <c r="C17" s="152" t="s">
        <v>511</v>
      </c>
      <c r="D17" s="152" t="s">
        <v>120</v>
      </c>
      <c r="E17" s="152" t="s">
        <v>519</v>
      </c>
      <c r="F17" s="152" t="s">
        <v>509</v>
      </c>
      <c r="G17" s="153" t="s">
        <v>312</v>
      </c>
      <c r="H17" s="175">
        <v>273.9276</v>
      </c>
      <c r="I17" s="175">
        <v>273.9276</v>
      </c>
      <c r="J17" s="185"/>
      <c r="K17" s="185"/>
      <c r="L17" s="185"/>
      <c r="M17" s="175">
        <v>273.9276</v>
      </c>
      <c r="N17" s="218"/>
      <c r="O17" s="219"/>
      <c r="P17" s="220"/>
      <c r="Q17" s="219"/>
      <c r="R17" s="219"/>
      <c r="S17" s="228"/>
      <c r="T17" s="219"/>
      <c r="U17" s="229"/>
      <c r="V17" s="123"/>
      <c r="W17" s="123"/>
    </row>
    <row r="18" s="34" customFormat="1" ht="18" customHeight="1" spans="1:23">
      <c r="A18" s="152" t="s">
        <v>72</v>
      </c>
      <c r="B18" s="152" t="s">
        <v>521</v>
      </c>
      <c r="C18" s="152" t="s">
        <v>511</v>
      </c>
      <c r="D18" s="152" t="s">
        <v>138</v>
      </c>
      <c r="E18" s="152" t="s">
        <v>522</v>
      </c>
      <c r="F18" s="152" t="s">
        <v>509</v>
      </c>
      <c r="G18" s="153" t="s">
        <v>312</v>
      </c>
      <c r="H18" s="175">
        <v>493.116</v>
      </c>
      <c r="I18" s="175">
        <v>493.116</v>
      </c>
      <c r="J18" s="185"/>
      <c r="K18" s="185"/>
      <c r="L18" s="185"/>
      <c r="M18" s="175">
        <v>493.116</v>
      </c>
      <c r="N18" s="218"/>
      <c r="O18" s="219"/>
      <c r="P18" s="220"/>
      <c r="Q18" s="219"/>
      <c r="R18" s="219"/>
      <c r="S18" s="228"/>
      <c r="T18" s="219"/>
      <c r="U18" s="229"/>
      <c r="V18" s="123"/>
      <c r="W18" s="123"/>
    </row>
    <row r="19" s="34" customFormat="1" ht="18" customHeight="1" spans="1:23">
      <c r="A19" s="152" t="s">
        <v>72</v>
      </c>
      <c r="B19" s="152" t="s">
        <v>523</v>
      </c>
      <c r="C19" s="152" t="s">
        <v>511</v>
      </c>
      <c r="D19" s="152" t="s">
        <v>120</v>
      </c>
      <c r="E19" s="152" t="s">
        <v>519</v>
      </c>
      <c r="F19" s="152" t="s">
        <v>509</v>
      </c>
      <c r="G19" s="153" t="s">
        <v>312</v>
      </c>
      <c r="H19" s="175">
        <v>277.4268</v>
      </c>
      <c r="I19" s="175">
        <v>277.4268</v>
      </c>
      <c r="J19" s="185"/>
      <c r="K19" s="185"/>
      <c r="L19" s="185"/>
      <c r="M19" s="175">
        <v>277.4268</v>
      </c>
      <c r="N19" s="218"/>
      <c r="O19" s="219"/>
      <c r="P19" s="220"/>
      <c r="Q19" s="219"/>
      <c r="R19" s="219"/>
      <c r="S19" s="228"/>
      <c r="T19" s="219"/>
      <c r="U19" s="229"/>
      <c r="V19" s="123"/>
      <c r="W19" s="123"/>
    </row>
    <row r="20" s="34" customFormat="1" ht="18" customHeight="1" spans="1:23">
      <c r="A20" s="152" t="s">
        <v>72</v>
      </c>
      <c r="B20" s="152" t="s">
        <v>524</v>
      </c>
      <c r="C20" s="152" t="s">
        <v>511</v>
      </c>
      <c r="D20" s="152" t="s">
        <v>134</v>
      </c>
      <c r="E20" s="152" t="s">
        <v>525</v>
      </c>
      <c r="F20" s="152" t="s">
        <v>509</v>
      </c>
      <c r="G20" s="153" t="s">
        <v>312</v>
      </c>
      <c r="H20" s="175">
        <v>44.22</v>
      </c>
      <c r="I20" s="175">
        <v>44.22</v>
      </c>
      <c r="J20" s="221"/>
      <c r="K20" s="221"/>
      <c r="L20" s="221"/>
      <c r="M20" s="175">
        <v>44.22</v>
      </c>
      <c r="N20" s="222"/>
      <c r="O20" s="219"/>
      <c r="P20" s="220"/>
      <c r="Q20" s="219"/>
      <c r="R20" s="219"/>
      <c r="S20" s="230"/>
      <c r="T20" s="219"/>
      <c r="U20" s="229"/>
      <c r="V20" s="123"/>
      <c r="W20" s="123"/>
    </row>
    <row r="21" s="34" customFormat="1" ht="18" customHeight="1" spans="1:23">
      <c r="A21" s="152" t="s">
        <v>72</v>
      </c>
      <c r="B21" s="152" t="s">
        <v>526</v>
      </c>
      <c r="C21" s="152" t="s">
        <v>511</v>
      </c>
      <c r="D21" s="152" t="s">
        <v>148</v>
      </c>
      <c r="E21" s="152" t="s">
        <v>527</v>
      </c>
      <c r="F21" s="152" t="s">
        <v>509</v>
      </c>
      <c r="G21" s="153" t="s">
        <v>312</v>
      </c>
      <c r="H21" s="175">
        <v>253.0908</v>
      </c>
      <c r="I21" s="175">
        <v>253.0908</v>
      </c>
      <c r="J21" s="185"/>
      <c r="K21" s="185"/>
      <c r="L21" s="185"/>
      <c r="M21" s="175">
        <v>253.0908</v>
      </c>
      <c r="N21" s="218"/>
      <c r="O21" s="219"/>
      <c r="P21" s="220"/>
      <c r="Q21" s="219"/>
      <c r="R21" s="219"/>
      <c r="S21" s="228"/>
      <c r="T21" s="219"/>
      <c r="U21" s="229"/>
      <c r="V21" s="123"/>
      <c r="W21" s="123"/>
    </row>
    <row r="22" s="34" customFormat="1" ht="18" customHeight="1" spans="1:23">
      <c r="A22" s="152" t="s">
        <v>72</v>
      </c>
      <c r="B22" s="152" t="s">
        <v>506</v>
      </c>
      <c r="C22" s="152" t="s">
        <v>507</v>
      </c>
      <c r="D22" s="152" t="s">
        <v>114</v>
      </c>
      <c r="E22" s="152" t="s">
        <v>508</v>
      </c>
      <c r="F22" s="152" t="s">
        <v>528</v>
      </c>
      <c r="G22" s="153" t="s">
        <v>315</v>
      </c>
      <c r="H22" s="175">
        <v>784.648092</v>
      </c>
      <c r="I22" s="175">
        <v>784.648092</v>
      </c>
      <c r="J22" s="185"/>
      <c r="K22" s="185"/>
      <c r="L22" s="185"/>
      <c r="M22" s="175">
        <v>784.648092</v>
      </c>
      <c r="N22" s="218"/>
      <c r="O22" s="219"/>
      <c r="P22" s="220"/>
      <c r="Q22" s="219"/>
      <c r="R22" s="219"/>
      <c r="S22" s="228"/>
      <c r="T22" s="219"/>
      <c r="U22" s="229"/>
      <c r="V22" s="123"/>
      <c r="W22" s="123"/>
    </row>
    <row r="23" s="34" customFormat="1" ht="18" customHeight="1" spans="1:23">
      <c r="A23" s="152" t="s">
        <v>72</v>
      </c>
      <c r="B23" s="152" t="s">
        <v>510</v>
      </c>
      <c r="C23" s="152" t="s">
        <v>511</v>
      </c>
      <c r="D23" s="152" t="s">
        <v>126</v>
      </c>
      <c r="E23" s="152" t="s">
        <v>512</v>
      </c>
      <c r="F23" s="152" t="s">
        <v>528</v>
      </c>
      <c r="G23" s="153" t="s">
        <v>315</v>
      </c>
      <c r="H23" s="175">
        <v>503.8776</v>
      </c>
      <c r="I23" s="175">
        <v>503.8776</v>
      </c>
      <c r="J23" s="185"/>
      <c r="K23" s="185"/>
      <c r="L23" s="185"/>
      <c r="M23" s="175">
        <v>503.8776</v>
      </c>
      <c r="N23" s="218"/>
      <c r="O23" s="219"/>
      <c r="P23" s="220"/>
      <c r="Q23" s="219"/>
      <c r="R23" s="219"/>
      <c r="S23" s="228"/>
      <c r="T23" s="219"/>
      <c r="U23" s="229"/>
      <c r="V23" s="123"/>
      <c r="W23" s="123"/>
    </row>
    <row r="24" s="34" customFormat="1" ht="18" customHeight="1" spans="1:23">
      <c r="A24" s="152" t="s">
        <v>72</v>
      </c>
      <c r="B24" s="152" t="s">
        <v>513</v>
      </c>
      <c r="C24" s="152" t="s">
        <v>511</v>
      </c>
      <c r="D24" s="152" t="s">
        <v>126</v>
      </c>
      <c r="E24" s="152" t="s">
        <v>512</v>
      </c>
      <c r="F24" s="152" t="s">
        <v>528</v>
      </c>
      <c r="G24" s="153" t="s">
        <v>315</v>
      </c>
      <c r="H24" s="175">
        <v>645.7296</v>
      </c>
      <c r="I24" s="175">
        <v>645.7296</v>
      </c>
      <c r="J24" s="185"/>
      <c r="K24" s="185"/>
      <c r="L24" s="185"/>
      <c r="M24" s="175">
        <v>645.7296</v>
      </c>
      <c r="N24" s="218"/>
      <c r="O24" s="219"/>
      <c r="P24" s="220"/>
      <c r="Q24" s="219"/>
      <c r="R24" s="219"/>
      <c r="S24" s="228"/>
      <c r="T24" s="219"/>
      <c r="U24" s="229"/>
      <c r="V24" s="123"/>
      <c r="W24" s="123"/>
    </row>
    <row r="25" s="34" customFormat="1" ht="18" customHeight="1" spans="1:23">
      <c r="A25" s="152" t="s">
        <v>72</v>
      </c>
      <c r="B25" s="152" t="s">
        <v>514</v>
      </c>
      <c r="C25" s="152" t="s">
        <v>511</v>
      </c>
      <c r="D25" s="152" t="s">
        <v>126</v>
      </c>
      <c r="E25" s="152" t="s">
        <v>512</v>
      </c>
      <c r="F25" s="152" t="s">
        <v>528</v>
      </c>
      <c r="G25" s="153" t="s">
        <v>315</v>
      </c>
      <c r="H25" s="175">
        <v>417.5196</v>
      </c>
      <c r="I25" s="175">
        <v>417.5196</v>
      </c>
      <c r="J25" s="185"/>
      <c r="K25" s="185"/>
      <c r="L25" s="185"/>
      <c r="M25" s="175">
        <v>417.5196</v>
      </c>
      <c r="N25" s="218"/>
      <c r="O25" s="219"/>
      <c r="P25" s="220"/>
      <c r="Q25" s="219"/>
      <c r="R25" s="219"/>
      <c r="S25" s="228"/>
      <c r="T25" s="219"/>
      <c r="U25" s="229"/>
      <c r="V25" s="123"/>
      <c r="W25" s="123"/>
    </row>
    <row r="26" s="34" customFormat="1" ht="18" customHeight="1" spans="1:23">
      <c r="A26" s="152" t="s">
        <v>72</v>
      </c>
      <c r="B26" s="152" t="s">
        <v>515</v>
      </c>
      <c r="C26" s="152" t="s">
        <v>511</v>
      </c>
      <c r="D26" s="152" t="s">
        <v>122</v>
      </c>
      <c r="E26" s="152" t="s">
        <v>516</v>
      </c>
      <c r="F26" s="152" t="s">
        <v>528</v>
      </c>
      <c r="G26" s="153" t="s">
        <v>315</v>
      </c>
      <c r="H26" s="175">
        <v>306.027984</v>
      </c>
      <c r="I26" s="175">
        <v>306.027984</v>
      </c>
      <c r="J26" s="185"/>
      <c r="K26" s="185"/>
      <c r="L26" s="185"/>
      <c r="M26" s="175">
        <v>306.027984</v>
      </c>
      <c r="N26" s="218"/>
      <c r="O26" s="219"/>
      <c r="P26" s="220"/>
      <c r="Q26" s="219"/>
      <c r="R26" s="219"/>
      <c r="S26" s="228"/>
      <c r="T26" s="219"/>
      <c r="U26" s="229"/>
      <c r="V26" s="123"/>
      <c r="W26" s="123"/>
    </row>
    <row r="27" s="34" customFormat="1" ht="18" customHeight="1" spans="1:23">
      <c r="A27" s="152" t="s">
        <v>72</v>
      </c>
      <c r="B27" s="152" t="s">
        <v>517</v>
      </c>
      <c r="C27" s="152" t="s">
        <v>511</v>
      </c>
      <c r="D27" s="152" t="s">
        <v>122</v>
      </c>
      <c r="E27" s="152" t="s">
        <v>516</v>
      </c>
      <c r="F27" s="152" t="s">
        <v>528</v>
      </c>
      <c r="G27" s="153" t="s">
        <v>315</v>
      </c>
      <c r="H27" s="175">
        <v>357.259344</v>
      </c>
      <c r="I27" s="175">
        <v>357.259344</v>
      </c>
      <c r="J27" s="185"/>
      <c r="K27" s="185"/>
      <c r="L27" s="185"/>
      <c r="M27" s="175">
        <v>357.259344</v>
      </c>
      <c r="N27" s="218"/>
      <c r="O27" s="219"/>
      <c r="P27" s="220"/>
      <c r="Q27" s="219"/>
      <c r="R27" s="219"/>
      <c r="S27" s="228"/>
      <c r="T27" s="219"/>
      <c r="U27" s="229"/>
      <c r="V27" s="123"/>
      <c r="W27" s="123"/>
    </row>
    <row r="28" s="34" customFormat="1" ht="18" customHeight="1" spans="1:23">
      <c r="A28" s="152" t="s">
        <v>72</v>
      </c>
      <c r="B28" s="152" t="s">
        <v>518</v>
      </c>
      <c r="C28" s="152" t="s">
        <v>511</v>
      </c>
      <c r="D28" s="152" t="s">
        <v>120</v>
      </c>
      <c r="E28" s="152" t="s">
        <v>519</v>
      </c>
      <c r="F28" s="152" t="s">
        <v>528</v>
      </c>
      <c r="G28" s="153" t="s">
        <v>315</v>
      </c>
      <c r="H28" s="175">
        <v>111.400056</v>
      </c>
      <c r="I28" s="175">
        <v>111.400056</v>
      </c>
      <c r="J28" s="185"/>
      <c r="K28" s="185"/>
      <c r="L28" s="185"/>
      <c r="M28" s="175">
        <v>111.400056</v>
      </c>
      <c r="N28" s="218"/>
      <c r="O28" s="219"/>
      <c r="P28" s="220"/>
      <c r="Q28" s="219"/>
      <c r="R28" s="219"/>
      <c r="S28" s="228"/>
      <c r="T28" s="219"/>
      <c r="U28" s="229"/>
      <c r="V28" s="123"/>
      <c r="W28" s="123"/>
    </row>
    <row r="29" s="34" customFormat="1" ht="18" customHeight="1" spans="1:23">
      <c r="A29" s="152" t="s">
        <v>72</v>
      </c>
      <c r="B29" s="152" t="s">
        <v>520</v>
      </c>
      <c r="C29" s="152" t="s">
        <v>511</v>
      </c>
      <c r="D29" s="152" t="s">
        <v>120</v>
      </c>
      <c r="E29" s="152" t="s">
        <v>519</v>
      </c>
      <c r="F29" s="152" t="s">
        <v>528</v>
      </c>
      <c r="G29" s="153" t="s">
        <v>315</v>
      </c>
      <c r="H29" s="175">
        <v>127.913688</v>
      </c>
      <c r="I29" s="175">
        <v>127.913688</v>
      </c>
      <c r="J29" s="185"/>
      <c r="K29" s="185"/>
      <c r="L29" s="185"/>
      <c r="M29" s="175">
        <v>127.913688</v>
      </c>
      <c r="N29" s="218"/>
      <c r="O29" s="219"/>
      <c r="P29" s="220"/>
      <c r="Q29" s="219"/>
      <c r="R29" s="219"/>
      <c r="S29" s="228"/>
      <c r="T29" s="219"/>
      <c r="U29" s="229"/>
      <c r="V29" s="123"/>
      <c r="W29" s="123"/>
    </row>
    <row r="30" s="34" customFormat="1" ht="18" customHeight="1" spans="1:23">
      <c r="A30" s="152" t="s">
        <v>72</v>
      </c>
      <c r="B30" s="152" t="s">
        <v>521</v>
      </c>
      <c r="C30" s="152" t="s">
        <v>511</v>
      </c>
      <c r="D30" s="152" t="s">
        <v>138</v>
      </c>
      <c r="E30" s="152" t="s">
        <v>522</v>
      </c>
      <c r="F30" s="152" t="s">
        <v>528</v>
      </c>
      <c r="G30" s="153" t="s">
        <v>315</v>
      </c>
      <c r="H30" s="175">
        <v>315.268728</v>
      </c>
      <c r="I30" s="175">
        <v>315.268728</v>
      </c>
      <c r="J30" s="185"/>
      <c r="K30" s="185"/>
      <c r="L30" s="185"/>
      <c r="M30" s="175">
        <v>315.268728</v>
      </c>
      <c r="N30" s="218"/>
      <c r="O30" s="219"/>
      <c r="P30" s="220"/>
      <c r="Q30" s="219"/>
      <c r="R30" s="219"/>
      <c r="S30" s="228"/>
      <c r="T30" s="219"/>
      <c r="U30" s="229"/>
      <c r="V30" s="123"/>
      <c r="W30" s="123"/>
    </row>
    <row r="31" s="34" customFormat="1" ht="18" customHeight="1" spans="1:23">
      <c r="A31" s="152" t="s">
        <v>72</v>
      </c>
      <c r="B31" s="152" t="s">
        <v>523</v>
      </c>
      <c r="C31" s="152" t="s">
        <v>511</v>
      </c>
      <c r="D31" s="152" t="s">
        <v>120</v>
      </c>
      <c r="E31" s="152" t="s">
        <v>519</v>
      </c>
      <c r="F31" s="152" t="s">
        <v>528</v>
      </c>
      <c r="G31" s="153" t="s">
        <v>315</v>
      </c>
      <c r="H31" s="175">
        <v>128.75718</v>
      </c>
      <c r="I31" s="175">
        <v>128.75718</v>
      </c>
      <c r="J31" s="185"/>
      <c r="K31" s="185"/>
      <c r="L31" s="185"/>
      <c r="M31" s="175">
        <v>128.75718</v>
      </c>
      <c r="N31" s="218"/>
      <c r="O31" s="219"/>
      <c r="P31" s="220"/>
      <c r="Q31" s="219"/>
      <c r="R31" s="219"/>
      <c r="S31" s="228"/>
      <c r="T31" s="219"/>
      <c r="U31" s="229"/>
      <c r="V31" s="123"/>
      <c r="W31" s="123"/>
    </row>
    <row r="32" s="34" customFormat="1" ht="18" customHeight="1" spans="1:23">
      <c r="A32" s="152" t="s">
        <v>72</v>
      </c>
      <c r="B32" s="152" t="s">
        <v>526</v>
      </c>
      <c r="C32" s="152" t="s">
        <v>511</v>
      </c>
      <c r="D32" s="152" t="s">
        <v>148</v>
      </c>
      <c r="E32" s="152" t="s">
        <v>527</v>
      </c>
      <c r="F32" s="152" t="s">
        <v>528</v>
      </c>
      <c r="G32" s="153" t="s">
        <v>315</v>
      </c>
      <c r="H32" s="175">
        <v>112.6728</v>
      </c>
      <c r="I32" s="175">
        <v>112.6728</v>
      </c>
      <c r="J32" s="185"/>
      <c r="K32" s="185"/>
      <c r="L32" s="185"/>
      <c r="M32" s="175">
        <v>112.6728</v>
      </c>
      <c r="N32" s="218"/>
      <c r="O32" s="219"/>
      <c r="P32" s="220"/>
      <c r="Q32" s="219"/>
      <c r="R32" s="219"/>
      <c r="S32" s="228"/>
      <c r="T32" s="219"/>
      <c r="U32" s="229"/>
      <c r="V32" s="123"/>
      <c r="W32" s="123"/>
    </row>
    <row r="33" s="34" customFormat="1" ht="18" customHeight="1" spans="1:23">
      <c r="A33" s="152" t="s">
        <v>72</v>
      </c>
      <c r="B33" s="152" t="s">
        <v>524</v>
      </c>
      <c r="C33" s="152" t="s">
        <v>511</v>
      </c>
      <c r="D33" s="152" t="s">
        <v>134</v>
      </c>
      <c r="E33" s="152" t="s">
        <v>525</v>
      </c>
      <c r="F33" s="152" t="s">
        <v>528</v>
      </c>
      <c r="G33" s="153" t="s">
        <v>315</v>
      </c>
      <c r="H33" s="175">
        <v>20.685696</v>
      </c>
      <c r="I33" s="175">
        <v>20.685696</v>
      </c>
      <c r="J33" s="185"/>
      <c r="K33" s="185"/>
      <c r="L33" s="185"/>
      <c r="M33" s="175">
        <v>20.685696</v>
      </c>
      <c r="N33" s="218"/>
      <c r="O33" s="219"/>
      <c r="P33" s="220"/>
      <c r="Q33" s="219"/>
      <c r="R33" s="219"/>
      <c r="S33" s="228"/>
      <c r="T33" s="219"/>
      <c r="U33" s="229"/>
      <c r="V33" s="123"/>
      <c r="W33" s="123"/>
    </row>
    <row r="34" s="34" customFormat="1" ht="18" customHeight="1" spans="1:23">
      <c r="A34" s="152" t="s">
        <v>72</v>
      </c>
      <c r="B34" s="152" t="s">
        <v>506</v>
      </c>
      <c r="C34" s="152" t="s">
        <v>507</v>
      </c>
      <c r="D34" s="152" t="s">
        <v>114</v>
      </c>
      <c r="E34" s="152" t="s">
        <v>508</v>
      </c>
      <c r="F34" s="152" t="s">
        <v>529</v>
      </c>
      <c r="G34" s="153" t="s">
        <v>318</v>
      </c>
      <c r="H34" s="175">
        <v>39.9608</v>
      </c>
      <c r="I34" s="175">
        <v>39.9608</v>
      </c>
      <c r="J34" s="185"/>
      <c r="K34" s="185"/>
      <c r="L34" s="185"/>
      <c r="M34" s="175">
        <v>39.9608</v>
      </c>
      <c r="N34" s="218"/>
      <c r="O34" s="219"/>
      <c r="P34" s="220"/>
      <c r="Q34" s="219"/>
      <c r="R34" s="219"/>
      <c r="S34" s="228"/>
      <c r="T34" s="219"/>
      <c r="U34" s="229"/>
      <c r="V34" s="123"/>
      <c r="W34" s="123"/>
    </row>
    <row r="35" s="34" customFormat="1" ht="18" customHeight="1" spans="1:23">
      <c r="A35" s="152" t="s">
        <v>72</v>
      </c>
      <c r="B35" s="152" t="s">
        <v>510</v>
      </c>
      <c r="C35" s="152" t="s">
        <v>511</v>
      </c>
      <c r="D35" s="152" t="s">
        <v>126</v>
      </c>
      <c r="E35" s="152" t="s">
        <v>512</v>
      </c>
      <c r="F35" s="152" t="s">
        <v>529</v>
      </c>
      <c r="G35" s="153" t="s">
        <v>318</v>
      </c>
      <c r="H35" s="175">
        <v>100.8866</v>
      </c>
      <c r="I35" s="175">
        <v>100.8866</v>
      </c>
      <c r="J35" s="185"/>
      <c r="K35" s="185"/>
      <c r="L35" s="185"/>
      <c r="M35" s="175">
        <v>100.8866</v>
      </c>
      <c r="N35" s="218"/>
      <c r="O35" s="219"/>
      <c r="P35" s="220"/>
      <c r="Q35" s="219"/>
      <c r="R35" s="219"/>
      <c r="S35" s="228"/>
      <c r="T35" s="219"/>
      <c r="U35" s="229"/>
      <c r="V35" s="123"/>
      <c r="W35" s="123"/>
    </row>
    <row r="36" s="34" customFormat="1" ht="18" customHeight="1" spans="1:23">
      <c r="A36" s="152" t="s">
        <v>72</v>
      </c>
      <c r="B36" s="152" t="s">
        <v>513</v>
      </c>
      <c r="C36" s="152" t="s">
        <v>511</v>
      </c>
      <c r="D36" s="152" t="s">
        <v>126</v>
      </c>
      <c r="E36" s="152" t="s">
        <v>512</v>
      </c>
      <c r="F36" s="152" t="s">
        <v>529</v>
      </c>
      <c r="G36" s="153" t="s">
        <v>318</v>
      </c>
      <c r="H36" s="175">
        <v>130.5349</v>
      </c>
      <c r="I36" s="175">
        <v>130.5349</v>
      </c>
      <c r="J36" s="185"/>
      <c r="K36" s="185"/>
      <c r="L36" s="185"/>
      <c r="M36" s="175">
        <v>130.5349</v>
      </c>
      <c r="N36" s="218"/>
      <c r="O36" s="219"/>
      <c r="P36" s="220"/>
      <c r="Q36" s="219"/>
      <c r="R36" s="219"/>
      <c r="S36" s="228"/>
      <c r="T36" s="219"/>
      <c r="U36" s="229"/>
      <c r="V36" s="123"/>
      <c r="W36" s="123"/>
    </row>
    <row r="37" s="34" customFormat="1" ht="18" customHeight="1" spans="1:23">
      <c r="A37" s="152" t="s">
        <v>72</v>
      </c>
      <c r="B37" s="152" t="s">
        <v>514</v>
      </c>
      <c r="C37" s="152" t="s">
        <v>511</v>
      </c>
      <c r="D37" s="152" t="s">
        <v>126</v>
      </c>
      <c r="E37" s="152" t="s">
        <v>512</v>
      </c>
      <c r="F37" s="152" t="s">
        <v>529</v>
      </c>
      <c r="G37" s="153" t="s">
        <v>318</v>
      </c>
      <c r="H37" s="175">
        <v>82.7961</v>
      </c>
      <c r="I37" s="175">
        <v>82.7961</v>
      </c>
      <c r="J37" s="185"/>
      <c r="K37" s="185"/>
      <c r="L37" s="185"/>
      <c r="M37" s="175">
        <v>82.7961</v>
      </c>
      <c r="N37" s="218"/>
      <c r="O37" s="219"/>
      <c r="P37" s="220"/>
      <c r="Q37" s="219"/>
      <c r="R37" s="219"/>
      <c r="S37" s="228"/>
      <c r="T37" s="219"/>
      <c r="U37" s="229"/>
      <c r="V37" s="123"/>
      <c r="W37" s="123"/>
    </row>
    <row r="38" s="34" customFormat="1" ht="18" customHeight="1" spans="1:23">
      <c r="A38" s="152" t="s">
        <v>72</v>
      </c>
      <c r="B38" s="152" t="s">
        <v>515</v>
      </c>
      <c r="C38" s="152" t="s">
        <v>511</v>
      </c>
      <c r="D38" s="152" t="s">
        <v>122</v>
      </c>
      <c r="E38" s="152" t="s">
        <v>516</v>
      </c>
      <c r="F38" s="152" t="s">
        <v>529</v>
      </c>
      <c r="G38" s="153" t="s">
        <v>318</v>
      </c>
      <c r="H38" s="175">
        <v>55.8727</v>
      </c>
      <c r="I38" s="175">
        <v>55.8727</v>
      </c>
      <c r="J38" s="185"/>
      <c r="K38" s="185"/>
      <c r="L38" s="185"/>
      <c r="M38" s="175">
        <v>55.8727</v>
      </c>
      <c r="N38" s="218"/>
      <c r="O38" s="219"/>
      <c r="P38" s="220"/>
      <c r="Q38" s="219"/>
      <c r="R38" s="219"/>
      <c r="S38" s="228"/>
      <c r="T38" s="219"/>
      <c r="U38" s="229"/>
      <c r="V38" s="123"/>
      <c r="W38" s="123"/>
    </row>
    <row r="39" s="34" customFormat="1" ht="18" customHeight="1" spans="1:23">
      <c r="A39" s="152" t="s">
        <v>72</v>
      </c>
      <c r="B39" s="152" t="s">
        <v>517</v>
      </c>
      <c r="C39" s="152" t="s">
        <v>511</v>
      </c>
      <c r="D39" s="152" t="s">
        <v>122</v>
      </c>
      <c r="E39" s="152" t="s">
        <v>516</v>
      </c>
      <c r="F39" s="152" t="s">
        <v>529</v>
      </c>
      <c r="G39" s="153" t="s">
        <v>318</v>
      </c>
      <c r="H39" s="175">
        <v>63.4765</v>
      </c>
      <c r="I39" s="175">
        <v>63.4765</v>
      </c>
      <c r="J39" s="185"/>
      <c r="K39" s="185"/>
      <c r="L39" s="185"/>
      <c r="M39" s="175">
        <v>63.4765</v>
      </c>
      <c r="N39" s="218"/>
      <c r="O39" s="219"/>
      <c r="P39" s="220"/>
      <c r="Q39" s="219"/>
      <c r="R39" s="219"/>
      <c r="S39" s="228"/>
      <c r="T39" s="219"/>
      <c r="U39" s="229"/>
      <c r="V39" s="123"/>
      <c r="W39" s="123"/>
    </row>
    <row r="40" s="34" customFormat="1" ht="18" customHeight="1" spans="1:23">
      <c r="A40" s="152" t="s">
        <v>72</v>
      </c>
      <c r="B40" s="152" t="s">
        <v>518</v>
      </c>
      <c r="C40" s="152" t="s">
        <v>511</v>
      </c>
      <c r="D40" s="152" t="s">
        <v>120</v>
      </c>
      <c r="E40" s="152" t="s">
        <v>519</v>
      </c>
      <c r="F40" s="152" t="s">
        <v>529</v>
      </c>
      <c r="G40" s="153" t="s">
        <v>318</v>
      </c>
      <c r="H40" s="175">
        <v>19.909</v>
      </c>
      <c r="I40" s="175">
        <v>19.909</v>
      </c>
      <c r="J40" s="185"/>
      <c r="K40" s="185"/>
      <c r="L40" s="185"/>
      <c r="M40" s="175">
        <v>19.909</v>
      </c>
      <c r="N40" s="218"/>
      <c r="O40" s="219"/>
      <c r="P40" s="220"/>
      <c r="Q40" s="219"/>
      <c r="R40" s="219"/>
      <c r="S40" s="228"/>
      <c r="T40" s="219"/>
      <c r="U40" s="229"/>
      <c r="V40" s="123"/>
      <c r="W40" s="123"/>
    </row>
    <row r="41" s="34" customFormat="1" ht="18" customHeight="1" spans="1:23">
      <c r="A41" s="152" t="s">
        <v>72</v>
      </c>
      <c r="B41" s="152" t="s">
        <v>520</v>
      </c>
      <c r="C41" s="152" t="s">
        <v>511</v>
      </c>
      <c r="D41" s="152" t="s">
        <v>120</v>
      </c>
      <c r="E41" s="152" t="s">
        <v>519</v>
      </c>
      <c r="F41" s="152" t="s">
        <v>529</v>
      </c>
      <c r="G41" s="153" t="s">
        <v>318</v>
      </c>
      <c r="H41" s="175">
        <v>22.8273</v>
      </c>
      <c r="I41" s="175">
        <v>22.8273</v>
      </c>
      <c r="J41" s="185"/>
      <c r="K41" s="185"/>
      <c r="L41" s="185"/>
      <c r="M41" s="175">
        <v>22.8273</v>
      </c>
      <c r="N41" s="218"/>
      <c r="O41" s="219"/>
      <c r="P41" s="220"/>
      <c r="Q41" s="219"/>
      <c r="R41" s="219"/>
      <c r="S41" s="228"/>
      <c r="T41" s="219"/>
      <c r="U41" s="229"/>
      <c r="V41" s="123"/>
      <c r="W41" s="123"/>
    </row>
    <row r="42" s="34" customFormat="1" ht="18" customHeight="1" spans="1:23">
      <c r="A42" s="152" t="s">
        <v>72</v>
      </c>
      <c r="B42" s="152" t="s">
        <v>521</v>
      </c>
      <c r="C42" s="152" t="s">
        <v>511</v>
      </c>
      <c r="D42" s="152" t="s">
        <v>138</v>
      </c>
      <c r="E42" s="152" t="s">
        <v>522</v>
      </c>
      <c r="F42" s="152" t="s">
        <v>529</v>
      </c>
      <c r="G42" s="153" t="s">
        <v>318</v>
      </c>
      <c r="H42" s="175">
        <v>41.093</v>
      </c>
      <c r="I42" s="175">
        <v>41.093</v>
      </c>
      <c r="J42" s="185"/>
      <c r="K42" s="185"/>
      <c r="L42" s="185"/>
      <c r="M42" s="175">
        <v>41.093</v>
      </c>
      <c r="N42" s="218"/>
      <c r="O42" s="219"/>
      <c r="P42" s="220"/>
      <c r="Q42" s="219"/>
      <c r="R42" s="219"/>
      <c r="S42" s="228"/>
      <c r="T42" s="219"/>
      <c r="U42" s="229"/>
      <c r="V42" s="123"/>
      <c r="W42" s="123"/>
    </row>
    <row r="43" s="34" customFormat="1" ht="18" customHeight="1" spans="1:23">
      <c r="A43" s="152" t="s">
        <v>72</v>
      </c>
      <c r="B43" s="152" t="s">
        <v>523</v>
      </c>
      <c r="C43" s="152" t="s">
        <v>511</v>
      </c>
      <c r="D43" s="152" t="s">
        <v>120</v>
      </c>
      <c r="E43" s="152" t="s">
        <v>519</v>
      </c>
      <c r="F43" s="152" t="s">
        <v>529</v>
      </c>
      <c r="G43" s="153" t="s">
        <v>318</v>
      </c>
      <c r="H43" s="175">
        <v>23.1189</v>
      </c>
      <c r="I43" s="175">
        <v>23.1189</v>
      </c>
      <c r="J43" s="185"/>
      <c r="K43" s="185"/>
      <c r="L43" s="185"/>
      <c r="M43" s="175">
        <v>23.1189</v>
      </c>
      <c r="N43" s="218"/>
      <c r="O43" s="219"/>
      <c r="P43" s="220"/>
      <c r="Q43" s="219"/>
      <c r="R43" s="219"/>
      <c r="S43" s="228"/>
      <c r="T43" s="219"/>
      <c r="U43" s="229"/>
      <c r="V43" s="123"/>
      <c r="W43" s="123"/>
    </row>
    <row r="44" s="34" customFormat="1" ht="18" customHeight="1" spans="1:23">
      <c r="A44" s="152" t="s">
        <v>72</v>
      </c>
      <c r="B44" s="152" t="s">
        <v>526</v>
      </c>
      <c r="C44" s="152" t="s">
        <v>511</v>
      </c>
      <c r="D44" s="152" t="s">
        <v>148</v>
      </c>
      <c r="E44" s="152" t="s">
        <v>527</v>
      </c>
      <c r="F44" s="152" t="s">
        <v>529</v>
      </c>
      <c r="G44" s="153" t="s">
        <v>318</v>
      </c>
      <c r="H44" s="175">
        <v>21.0909</v>
      </c>
      <c r="I44" s="175">
        <v>21.0909</v>
      </c>
      <c r="J44" s="185"/>
      <c r="K44" s="185"/>
      <c r="L44" s="185"/>
      <c r="M44" s="175">
        <v>21.0909</v>
      </c>
      <c r="N44" s="218"/>
      <c r="O44" s="219"/>
      <c r="P44" s="220"/>
      <c r="Q44" s="219"/>
      <c r="R44" s="219"/>
      <c r="S44" s="228"/>
      <c r="T44" s="219"/>
      <c r="U44" s="229"/>
      <c r="V44" s="123"/>
      <c r="W44" s="123"/>
    </row>
    <row r="45" s="34" customFormat="1" ht="18" customHeight="1" spans="1:23">
      <c r="A45" s="152" t="s">
        <v>72</v>
      </c>
      <c r="B45" s="152" t="s">
        <v>524</v>
      </c>
      <c r="C45" s="152" t="s">
        <v>511</v>
      </c>
      <c r="D45" s="152" t="s">
        <v>134</v>
      </c>
      <c r="E45" s="152" t="s">
        <v>525</v>
      </c>
      <c r="F45" s="152" t="s">
        <v>529</v>
      </c>
      <c r="G45" s="153" t="s">
        <v>318</v>
      </c>
      <c r="H45" s="175">
        <v>3.685</v>
      </c>
      <c r="I45" s="175">
        <v>3.685</v>
      </c>
      <c r="J45" s="185"/>
      <c r="K45" s="185"/>
      <c r="L45" s="185"/>
      <c r="M45" s="175">
        <v>3.685</v>
      </c>
      <c r="N45" s="218"/>
      <c r="O45" s="219"/>
      <c r="P45" s="220"/>
      <c r="Q45" s="219"/>
      <c r="R45" s="219"/>
      <c r="S45" s="228"/>
      <c r="T45" s="219"/>
      <c r="U45" s="229"/>
      <c r="V45" s="123"/>
      <c r="W45" s="123"/>
    </row>
    <row r="46" s="34" customFormat="1" ht="18" customHeight="1" spans="1:23">
      <c r="A46" s="152" t="s">
        <v>72</v>
      </c>
      <c r="B46" s="152" t="s">
        <v>510</v>
      </c>
      <c r="C46" s="152" t="s">
        <v>511</v>
      </c>
      <c r="D46" s="152" t="s">
        <v>126</v>
      </c>
      <c r="E46" s="152" t="s">
        <v>512</v>
      </c>
      <c r="F46" s="152" t="s">
        <v>530</v>
      </c>
      <c r="G46" s="153" t="s">
        <v>326</v>
      </c>
      <c r="H46" s="175">
        <v>1071.24</v>
      </c>
      <c r="I46" s="175">
        <v>1071.24</v>
      </c>
      <c r="J46" s="185"/>
      <c r="K46" s="185"/>
      <c r="L46" s="185"/>
      <c r="M46" s="175">
        <v>1071.24</v>
      </c>
      <c r="N46" s="218"/>
      <c r="O46" s="219"/>
      <c r="P46" s="220"/>
      <c r="Q46" s="219"/>
      <c r="R46" s="219"/>
      <c r="S46" s="228"/>
      <c r="T46" s="219"/>
      <c r="U46" s="229"/>
      <c r="V46" s="123"/>
      <c r="W46" s="123"/>
    </row>
    <row r="47" s="34" customFormat="1" ht="18" customHeight="1" spans="1:23">
      <c r="A47" s="152" t="s">
        <v>72</v>
      </c>
      <c r="B47" s="152" t="s">
        <v>513</v>
      </c>
      <c r="C47" s="152" t="s">
        <v>511</v>
      </c>
      <c r="D47" s="152" t="s">
        <v>126</v>
      </c>
      <c r="E47" s="152" t="s">
        <v>512</v>
      </c>
      <c r="F47" s="152" t="s">
        <v>530</v>
      </c>
      <c r="G47" s="153" t="s">
        <v>326</v>
      </c>
      <c r="H47" s="175">
        <v>1348.47</v>
      </c>
      <c r="I47" s="175">
        <v>1348.47</v>
      </c>
      <c r="J47" s="185"/>
      <c r="K47" s="185"/>
      <c r="L47" s="185"/>
      <c r="M47" s="175">
        <v>1348.47</v>
      </c>
      <c r="N47" s="218"/>
      <c r="O47" s="219"/>
      <c r="P47" s="220"/>
      <c r="Q47" s="219"/>
      <c r="R47" s="219"/>
      <c r="S47" s="228"/>
      <c r="T47" s="219"/>
      <c r="U47" s="229"/>
      <c r="V47" s="123"/>
      <c r="W47" s="123"/>
    </row>
    <row r="48" s="34" customFormat="1" ht="18" customHeight="1" spans="1:23">
      <c r="A48" s="152" t="s">
        <v>72</v>
      </c>
      <c r="B48" s="152" t="s">
        <v>514</v>
      </c>
      <c r="C48" s="152" t="s">
        <v>511</v>
      </c>
      <c r="D48" s="152" t="s">
        <v>126</v>
      </c>
      <c r="E48" s="152" t="s">
        <v>512</v>
      </c>
      <c r="F48" s="152" t="s">
        <v>530</v>
      </c>
      <c r="G48" s="153" t="s">
        <v>326</v>
      </c>
      <c r="H48" s="175">
        <v>887.238</v>
      </c>
      <c r="I48" s="175">
        <v>887.238</v>
      </c>
      <c r="J48" s="185"/>
      <c r="K48" s="185"/>
      <c r="L48" s="185"/>
      <c r="M48" s="175">
        <v>887.238</v>
      </c>
      <c r="N48" s="218"/>
      <c r="O48" s="219"/>
      <c r="P48" s="220"/>
      <c r="Q48" s="219"/>
      <c r="R48" s="219"/>
      <c r="S48" s="228"/>
      <c r="T48" s="219"/>
      <c r="U48" s="229"/>
      <c r="V48" s="123"/>
      <c r="W48" s="123"/>
    </row>
    <row r="49" s="34" customFormat="1" ht="18" customHeight="1" spans="1:23">
      <c r="A49" s="152" t="s">
        <v>72</v>
      </c>
      <c r="B49" s="152" t="s">
        <v>515</v>
      </c>
      <c r="C49" s="152" t="s">
        <v>511</v>
      </c>
      <c r="D49" s="152" t="s">
        <v>122</v>
      </c>
      <c r="E49" s="152" t="s">
        <v>516</v>
      </c>
      <c r="F49" s="152" t="s">
        <v>530</v>
      </c>
      <c r="G49" s="153" t="s">
        <v>326</v>
      </c>
      <c r="H49" s="175">
        <v>662.286</v>
      </c>
      <c r="I49" s="175">
        <v>662.286</v>
      </c>
      <c r="J49" s="185"/>
      <c r="K49" s="185"/>
      <c r="L49" s="185"/>
      <c r="M49" s="175">
        <v>662.286</v>
      </c>
      <c r="N49" s="218"/>
      <c r="O49" s="219"/>
      <c r="P49" s="220"/>
      <c r="Q49" s="219"/>
      <c r="R49" s="219"/>
      <c r="S49" s="228"/>
      <c r="T49" s="219"/>
      <c r="U49" s="229"/>
      <c r="V49" s="123"/>
      <c r="W49" s="123"/>
    </row>
    <row r="50" s="34" customFormat="1" ht="18" customHeight="1" spans="1:23">
      <c r="A50" s="152" t="s">
        <v>72</v>
      </c>
      <c r="B50" s="152" t="s">
        <v>517</v>
      </c>
      <c r="C50" s="152" t="s">
        <v>511</v>
      </c>
      <c r="D50" s="152" t="s">
        <v>122</v>
      </c>
      <c r="E50" s="152" t="s">
        <v>516</v>
      </c>
      <c r="F50" s="152" t="s">
        <v>530</v>
      </c>
      <c r="G50" s="153" t="s">
        <v>326</v>
      </c>
      <c r="H50" s="175">
        <v>783.984</v>
      </c>
      <c r="I50" s="175">
        <v>783.984</v>
      </c>
      <c r="J50" s="185"/>
      <c r="K50" s="185"/>
      <c r="L50" s="185"/>
      <c r="M50" s="175">
        <v>783.984</v>
      </c>
      <c r="N50" s="218"/>
      <c r="O50" s="219"/>
      <c r="P50" s="220"/>
      <c r="Q50" s="219"/>
      <c r="R50" s="219"/>
      <c r="S50" s="228"/>
      <c r="T50" s="219"/>
      <c r="U50" s="229"/>
      <c r="V50" s="123"/>
      <c r="W50" s="123"/>
    </row>
    <row r="51" s="34" customFormat="1" ht="18" customHeight="1" spans="1:23">
      <c r="A51" s="152" t="s">
        <v>72</v>
      </c>
      <c r="B51" s="152" t="s">
        <v>518</v>
      </c>
      <c r="C51" s="152" t="s">
        <v>511</v>
      </c>
      <c r="D51" s="152" t="s">
        <v>120</v>
      </c>
      <c r="E51" s="152" t="s">
        <v>519</v>
      </c>
      <c r="F51" s="152" t="s">
        <v>530</v>
      </c>
      <c r="G51" s="153" t="s">
        <v>326</v>
      </c>
      <c r="H51" s="175">
        <v>236.67</v>
      </c>
      <c r="I51" s="175">
        <v>236.67</v>
      </c>
      <c r="J51" s="185"/>
      <c r="K51" s="185"/>
      <c r="L51" s="185"/>
      <c r="M51" s="175">
        <v>236.67</v>
      </c>
      <c r="N51" s="218"/>
      <c r="O51" s="219"/>
      <c r="P51" s="220"/>
      <c r="Q51" s="219"/>
      <c r="R51" s="219"/>
      <c r="S51" s="228"/>
      <c r="T51" s="219"/>
      <c r="U51" s="229"/>
      <c r="V51" s="123"/>
      <c r="W51" s="123"/>
    </row>
    <row r="52" s="34" customFormat="1" ht="18" customHeight="1" spans="1:23">
      <c r="A52" s="152" t="s">
        <v>72</v>
      </c>
      <c r="B52" s="152" t="s">
        <v>520</v>
      </c>
      <c r="C52" s="152" t="s">
        <v>511</v>
      </c>
      <c r="D52" s="152" t="s">
        <v>120</v>
      </c>
      <c r="E52" s="152" t="s">
        <v>519</v>
      </c>
      <c r="F52" s="152" t="s">
        <v>530</v>
      </c>
      <c r="G52" s="153" t="s">
        <v>326</v>
      </c>
      <c r="H52" s="175">
        <v>278.526</v>
      </c>
      <c r="I52" s="175">
        <v>278.526</v>
      </c>
      <c r="J52" s="185"/>
      <c r="K52" s="185"/>
      <c r="L52" s="185"/>
      <c r="M52" s="175">
        <v>278.526</v>
      </c>
      <c r="N52" s="218"/>
      <c r="O52" s="219"/>
      <c r="P52" s="220"/>
      <c r="Q52" s="219"/>
      <c r="R52" s="219"/>
      <c r="S52" s="228"/>
      <c r="T52" s="219"/>
      <c r="U52" s="229"/>
      <c r="V52" s="123"/>
      <c r="W52" s="123"/>
    </row>
    <row r="53" s="34" customFormat="1" ht="18" customHeight="1" spans="1:23">
      <c r="A53" s="152" t="s">
        <v>72</v>
      </c>
      <c r="B53" s="152" t="s">
        <v>521</v>
      </c>
      <c r="C53" s="152" t="s">
        <v>511</v>
      </c>
      <c r="D53" s="152" t="s">
        <v>138</v>
      </c>
      <c r="E53" s="152" t="s">
        <v>522</v>
      </c>
      <c r="F53" s="152" t="s">
        <v>530</v>
      </c>
      <c r="G53" s="153" t="s">
        <v>326</v>
      </c>
      <c r="H53" s="175">
        <v>436.914</v>
      </c>
      <c r="I53" s="175">
        <v>436.914</v>
      </c>
      <c r="J53" s="185"/>
      <c r="K53" s="185"/>
      <c r="L53" s="185"/>
      <c r="M53" s="175">
        <v>436.914</v>
      </c>
      <c r="N53" s="218"/>
      <c r="O53" s="219"/>
      <c r="P53" s="220"/>
      <c r="Q53" s="219"/>
      <c r="R53" s="219"/>
      <c r="S53" s="228"/>
      <c r="T53" s="219"/>
      <c r="U53" s="229"/>
      <c r="V53" s="123"/>
      <c r="W53" s="123"/>
    </row>
    <row r="54" s="34" customFormat="1" ht="18" customHeight="1" spans="1:23">
      <c r="A54" s="152" t="s">
        <v>72</v>
      </c>
      <c r="B54" s="152" t="s">
        <v>523</v>
      </c>
      <c r="C54" s="152" t="s">
        <v>511</v>
      </c>
      <c r="D54" s="152" t="s">
        <v>120</v>
      </c>
      <c r="E54" s="152" t="s">
        <v>519</v>
      </c>
      <c r="F54" s="152" t="s">
        <v>530</v>
      </c>
      <c r="G54" s="153" t="s">
        <v>326</v>
      </c>
      <c r="H54" s="175">
        <v>273.78</v>
      </c>
      <c r="I54" s="175">
        <v>273.78</v>
      </c>
      <c r="J54" s="185"/>
      <c r="K54" s="185"/>
      <c r="L54" s="185"/>
      <c r="M54" s="175">
        <v>273.78</v>
      </c>
      <c r="N54" s="218"/>
      <c r="O54" s="219"/>
      <c r="P54" s="220"/>
      <c r="Q54" s="219"/>
      <c r="R54" s="219"/>
      <c r="S54" s="228"/>
      <c r="T54" s="219"/>
      <c r="U54" s="229"/>
      <c r="V54" s="123"/>
      <c r="W54" s="123"/>
    </row>
    <row r="55" s="34" customFormat="1" ht="18" customHeight="1" spans="1:23">
      <c r="A55" s="152" t="s">
        <v>72</v>
      </c>
      <c r="B55" s="152" t="s">
        <v>526</v>
      </c>
      <c r="C55" s="152" t="s">
        <v>511</v>
      </c>
      <c r="D55" s="152" t="s">
        <v>148</v>
      </c>
      <c r="E55" s="152" t="s">
        <v>527</v>
      </c>
      <c r="F55" s="152" t="s">
        <v>530</v>
      </c>
      <c r="G55" s="153" t="s">
        <v>326</v>
      </c>
      <c r="H55" s="175">
        <v>243.45</v>
      </c>
      <c r="I55" s="175">
        <v>243.45</v>
      </c>
      <c r="J55" s="185"/>
      <c r="K55" s="185"/>
      <c r="L55" s="185"/>
      <c r="M55" s="175">
        <v>243.45</v>
      </c>
      <c r="N55" s="218"/>
      <c r="O55" s="219"/>
      <c r="P55" s="220"/>
      <c r="Q55" s="219"/>
      <c r="R55" s="219"/>
      <c r="S55" s="228"/>
      <c r="T55" s="219"/>
      <c r="U55" s="229"/>
      <c r="V55" s="123"/>
      <c r="W55" s="123"/>
    </row>
    <row r="56" s="34" customFormat="1" ht="18" customHeight="1" spans="1:23">
      <c r="A56" s="152" t="s">
        <v>72</v>
      </c>
      <c r="B56" s="152" t="s">
        <v>524</v>
      </c>
      <c r="C56" s="152" t="s">
        <v>511</v>
      </c>
      <c r="D56" s="152" t="s">
        <v>134</v>
      </c>
      <c r="E56" s="152" t="s">
        <v>525</v>
      </c>
      <c r="F56" s="152" t="s">
        <v>530</v>
      </c>
      <c r="G56" s="153" t="s">
        <v>326</v>
      </c>
      <c r="H56" s="175">
        <v>44.19</v>
      </c>
      <c r="I56" s="175">
        <v>44.19</v>
      </c>
      <c r="J56" s="185"/>
      <c r="K56" s="185"/>
      <c r="L56" s="185"/>
      <c r="M56" s="175">
        <v>44.19</v>
      </c>
      <c r="N56" s="218"/>
      <c r="O56" s="219"/>
      <c r="P56" s="220"/>
      <c r="Q56" s="219"/>
      <c r="R56" s="219"/>
      <c r="S56" s="228"/>
      <c r="T56" s="219"/>
      <c r="U56" s="229"/>
      <c r="V56" s="123"/>
      <c r="W56" s="123"/>
    </row>
    <row r="57" s="34" customFormat="1" ht="18" customHeight="1" spans="1:23">
      <c r="A57" s="152" t="s">
        <v>72</v>
      </c>
      <c r="B57" s="152" t="s">
        <v>531</v>
      </c>
      <c r="C57" s="152" t="s">
        <v>532</v>
      </c>
      <c r="D57" s="152" t="s">
        <v>162</v>
      </c>
      <c r="E57" s="152" t="s">
        <v>533</v>
      </c>
      <c r="F57" s="152" t="s">
        <v>534</v>
      </c>
      <c r="G57" s="153" t="s">
        <v>329</v>
      </c>
      <c r="H57" s="175">
        <v>15.145312</v>
      </c>
      <c r="I57" s="175">
        <v>15.145312</v>
      </c>
      <c r="J57" s="185"/>
      <c r="K57" s="185"/>
      <c r="L57" s="185"/>
      <c r="M57" s="175">
        <v>15.145312</v>
      </c>
      <c r="N57" s="218"/>
      <c r="O57" s="219"/>
      <c r="P57" s="220"/>
      <c r="Q57" s="219"/>
      <c r="R57" s="219"/>
      <c r="S57" s="228"/>
      <c r="T57" s="219"/>
      <c r="U57" s="229"/>
      <c r="V57" s="123"/>
      <c r="W57" s="123"/>
    </row>
    <row r="58" s="34" customFormat="1" ht="18" customHeight="1" spans="1:23">
      <c r="A58" s="152" t="s">
        <v>72</v>
      </c>
      <c r="B58" s="152" t="s">
        <v>535</v>
      </c>
      <c r="C58" s="152" t="s">
        <v>532</v>
      </c>
      <c r="D58" s="152" t="s">
        <v>162</v>
      </c>
      <c r="E58" s="152" t="s">
        <v>533</v>
      </c>
      <c r="F58" s="152" t="s">
        <v>534</v>
      </c>
      <c r="G58" s="153" t="s">
        <v>329</v>
      </c>
      <c r="H58" s="175">
        <v>162.849536</v>
      </c>
      <c r="I58" s="175">
        <v>162.849536</v>
      </c>
      <c r="J58" s="185"/>
      <c r="K58" s="185"/>
      <c r="L58" s="185"/>
      <c r="M58" s="175">
        <v>162.849536</v>
      </c>
      <c r="N58" s="218"/>
      <c r="O58" s="219"/>
      <c r="P58" s="220"/>
      <c r="Q58" s="219"/>
      <c r="R58" s="219"/>
      <c r="S58" s="228"/>
      <c r="T58" s="219"/>
      <c r="U58" s="229"/>
      <c r="V58" s="123"/>
      <c r="W58" s="123"/>
    </row>
    <row r="59" s="34" customFormat="1" ht="18" customHeight="1" spans="1:23">
      <c r="A59" s="152" t="s">
        <v>72</v>
      </c>
      <c r="B59" s="152" t="s">
        <v>536</v>
      </c>
      <c r="C59" s="152" t="s">
        <v>532</v>
      </c>
      <c r="D59" s="152" t="s">
        <v>162</v>
      </c>
      <c r="E59" s="152" t="s">
        <v>533</v>
      </c>
      <c r="F59" s="152" t="s">
        <v>534</v>
      </c>
      <c r="G59" s="153" t="s">
        <v>329</v>
      </c>
      <c r="H59" s="175">
        <v>394.188704</v>
      </c>
      <c r="I59" s="175">
        <v>394.188704</v>
      </c>
      <c r="J59" s="185"/>
      <c r="K59" s="185"/>
      <c r="L59" s="185"/>
      <c r="M59" s="175">
        <v>394.188704</v>
      </c>
      <c r="N59" s="218"/>
      <c r="O59" s="219"/>
      <c r="P59" s="220"/>
      <c r="Q59" s="219"/>
      <c r="R59" s="219"/>
      <c r="S59" s="228"/>
      <c r="T59" s="219"/>
      <c r="U59" s="229"/>
      <c r="V59" s="123"/>
      <c r="W59" s="123"/>
    </row>
    <row r="60" s="34" customFormat="1" ht="18" customHeight="1" spans="1:23">
      <c r="A60" s="152" t="s">
        <v>72</v>
      </c>
      <c r="B60" s="152" t="s">
        <v>537</v>
      </c>
      <c r="C60" s="152" t="s">
        <v>532</v>
      </c>
      <c r="D60" s="152" t="s">
        <v>162</v>
      </c>
      <c r="E60" s="152" t="s">
        <v>533</v>
      </c>
      <c r="F60" s="152" t="s">
        <v>534</v>
      </c>
      <c r="G60" s="153" t="s">
        <v>329</v>
      </c>
      <c r="H60" s="175">
        <v>505.15336</v>
      </c>
      <c r="I60" s="175">
        <v>505.15336</v>
      </c>
      <c r="J60" s="185"/>
      <c r="K60" s="185"/>
      <c r="L60" s="185"/>
      <c r="M60" s="175">
        <v>505.15336</v>
      </c>
      <c r="N60" s="218"/>
      <c r="O60" s="219"/>
      <c r="P60" s="220"/>
      <c r="Q60" s="219"/>
      <c r="R60" s="219"/>
      <c r="S60" s="228"/>
      <c r="T60" s="219"/>
      <c r="U60" s="229"/>
      <c r="V60" s="123"/>
      <c r="W60" s="123"/>
    </row>
    <row r="61" s="34" customFormat="1" ht="18" customHeight="1" spans="1:23">
      <c r="A61" s="152" t="s">
        <v>72</v>
      </c>
      <c r="B61" s="152" t="s">
        <v>538</v>
      </c>
      <c r="C61" s="152" t="s">
        <v>532</v>
      </c>
      <c r="D61" s="152" t="s">
        <v>162</v>
      </c>
      <c r="E61" s="152" t="s">
        <v>533</v>
      </c>
      <c r="F61" s="152" t="s">
        <v>534</v>
      </c>
      <c r="G61" s="153" t="s">
        <v>329</v>
      </c>
      <c r="H61" s="175">
        <v>324.601488</v>
      </c>
      <c r="I61" s="175">
        <v>324.601488</v>
      </c>
      <c r="J61" s="185"/>
      <c r="K61" s="185"/>
      <c r="L61" s="185"/>
      <c r="M61" s="175">
        <v>324.601488</v>
      </c>
      <c r="N61" s="218"/>
      <c r="O61" s="219"/>
      <c r="P61" s="220"/>
      <c r="Q61" s="219"/>
      <c r="R61" s="219"/>
      <c r="S61" s="228"/>
      <c r="T61" s="219"/>
      <c r="U61" s="229"/>
      <c r="V61" s="123"/>
      <c r="W61" s="123"/>
    </row>
    <row r="62" s="34" customFormat="1" ht="18" customHeight="1" spans="1:23">
      <c r="A62" s="152" t="s">
        <v>72</v>
      </c>
      <c r="B62" s="152" t="s">
        <v>539</v>
      </c>
      <c r="C62" s="152" t="s">
        <v>532</v>
      </c>
      <c r="D62" s="152" t="s">
        <v>162</v>
      </c>
      <c r="E62" s="152" t="s">
        <v>533</v>
      </c>
      <c r="F62" s="152" t="s">
        <v>534</v>
      </c>
      <c r="G62" s="153" t="s">
        <v>329</v>
      </c>
      <c r="H62" s="175">
        <v>227.782</v>
      </c>
      <c r="I62" s="175">
        <v>227.782</v>
      </c>
      <c r="J62" s="185"/>
      <c r="K62" s="185"/>
      <c r="L62" s="185"/>
      <c r="M62" s="175">
        <v>227.782</v>
      </c>
      <c r="N62" s="218"/>
      <c r="O62" s="219"/>
      <c r="P62" s="220"/>
      <c r="Q62" s="219"/>
      <c r="R62" s="219"/>
      <c r="S62" s="228"/>
      <c r="T62" s="219"/>
      <c r="U62" s="229"/>
      <c r="V62" s="123"/>
      <c r="W62" s="123"/>
    </row>
    <row r="63" s="34" customFormat="1" ht="18" customHeight="1" spans="1:23">
      <c r="A63" s="152" t="s">
        <v>72</v>
      </c>
      <c r="B63" s="152" t="s">
        <v>540</v>
      </c>
      <c r="C63" s="152" t="s">
        <v>532</v>
      </c>
      <c r="D63" s="152" t="s">
        <v>162</v>
      </c>
      <c r="E63" s="152" t="s">
        <v>533</v>
      </c>
      <c r="F63" s="152" t="s">
        <v>534</v>
      </c>
      <c r="G63" s="153" t="s">
        <v>329</v>
      </c>
      <c r="H63" s="175">
        <v>263.437264</v>
      </c>
      <c r="I63" s="175">
        <v>263.437264</v>
      </c>
      <c r="J63" s="185"/>
      <c r="K63" s="185"/>
      <c r="L63" s="185"/>
      <c r="M63" s="175">
        <v>263.437264</v>
      </c>
      <c r="N63" s="218"/>
      <c r="O63" s="219"/>
      <c r="P63" s="220"/>
      <c r="Q63" s="219"/>
      <c r="R63" s="219"/>
      <c r="S63" s="228"/>
      <c r="T63" s="219"/>
      <c r="U63" s="229"/>
      <c r="V63" s="123"/>
      <c r="W63" s="123"/>
    </row>
    <row r="64" s="34" customFormat="1" ht="18" customHeight="1" spans="1:23">
      <c r="A64" s="152" t="s">
        <v>72</v>
      </c>
      <c r="B64" s="152" t="s">
        <v>541</v>
      </c>
      <c r="C64" s="152" t="s">
        <v>532</v>
      </c>
      <c r="D64" s="152" t="s">
        <v>162</v>
      </c>
      <c r="E64" s="152" t="s">
        <v>533</v>
      </c>
      <c r="F64" s="152" t="s">
        <v>534</v>
      </c>
      <c r="G64" s="153" t="s">
        <v>329</v>
      </c>
      <c r="H64" s="175">
        <v>81.34384</v>
      </c>
      <c r="I64" s="175">
        <v>81.34384</v>
      </c>
      <c r="J64" s="185"/>
      <c r="K64" s="185"/>
      <c r="L64" s="185"/>
      <c r="M64" s="175">
        <v>81.34384</v>
      </c>
      <c r="N64" s="218"/>
      <c r="O64" s="219"/>
      <c r="P64" s="220"/>
      <c r="Q64" s="219"/>
      <c r="R64" s="219"/>
      <c r="S64" s="228"/>
      <c r="T64" s="219"/>
      <c r="U64" s="229"/>
      <c r="V64" s="123"/>
      <c r="W64" s="123"/>
    </row>
    <row r="65" s="34" customFormat="1" ht="18" customHeight="1" spans="1:23">
      <c r="A65" s="152" t="s">
        <v>72</v>
      </c>
      <c r="B65" s="152" t="s">
        <v>542</v>
      </c>
      <c r="C65" s="152" t="s">
        <v>532</v>
      </c>
      <c r="D65" s="152" t="s">
        <v>162</v>
      </c>
      <c r="E65" s="152" t="s">
        <v>533</v>
      </c>
      <c r="F65" s="152" t="s">
        <v>534</v>
      </c>
      <c r="G65" s="153" t="s">
        <v>329</v>
      </c>
      <c r="H65" s="175">
        <v>94.252368</v>
      </c>
      <c r="I65" s="175">
        <v>94.252368</v>
      </c>
      <c r="J65" s="185"/>
      <c r="K65" s="185"/>
      <c r="L65" s="185"/>
      <c r="M65" s="175">
        <v>94.252368</v>
      </c>
      <c r="N65" s="218"/>
      <c r="O65" s="219"/>
      <c r="P65" s="220"/>
      <c r="Q65" s="219"/>
      <c r="R65" s="219"/>
      <c r="S65" s="228"/>
      <c r="T65" s="219"/>
      <c r="U65" s="229"/>
      <c r="V65" s="123"/>
      <c r="W65" s="123"/>
    </row>
    <row r="66" s="34" customFormat="1" ht="18" customHeight="1" spans="1:23">
      <c r="A66" s="152" t="s">
        <v>72</v>
      </c>
      <c r="B66" s="152" t="s">
        <v>543</v>
      </c>
      <c r="C66" s="152" t="s">
        <v>532</v>
      </c>
      <c r="D66" s="152" t="s">
        <v>162</v>
      </c>
      <c r="E66" s="152" t="s">
        <v>533</v>
      </c>
      <c r="F66" s="152" t="s">
        <v>534</v>
      </c>
      <c r="G66" s="153" t="s">
        <v>329</v>
      </c>
      <c r="H66" s="175">
        <v>161.695904</v>
      </c>
      <c r="I66" s="175">
        <v>161.695904</v>
      </c>
      <c r="J66" s="185"/>
      <c r="K66" s="185"/>
      <c r="L66" s="185"/>
      <c r="M66" s="175">
        <v>161.695904</v>
      </c>
      <c r="N66" s="218"/>
      <c r="O66" s="219"/>
      <c r="P66" s="220"/>
      <c r="Q66" s="219"/>
      <c r="R66" s="219"/>
      <c r="S66" s="228"/>
      <c r="T66" s="219"/>
      <c r="U66" s="229"/>
      <c r="V66" s="123"/>
      <c r="W66" s="123"/>
    </row>
    <row r="67" s="34" customFormat="1" ht="18" customHeight="1" spans="1:23">
      <c r="A67" s="152" t="s">
        <v>72</v>
      </c>
      <c r="B67" s="152" t="s">
        <v>544</v>
      </c>
      <c r="C67" s="152" t="s">
        <v>532</v>
      </c>
      <c r="D67" s="152" t="s">
        <v>162</v>
      </c>
      <c r="E67" s="152" t="s">
        <v>533</v>
      </c>
      <c r="F67" s="152" t="s">
        <v>534</v>
      </c>
      <c r="G67" s="153" t="s">
        <v>329</v>
      </c>
      <c r="H67" s="175">
        <v>94.28712</v>
      </c>
      <c r="I67" s="175">
        <v>94.28712</v>
      </c>
      <c r="J67" s="185"/>
      <c r="K67" s="185"/>
      <c r="L67" s="185"/>
      <c r="M67" s="175">
        <v>94.28712</v>
      </c>
      <c r="N67" s="218"/>
      <c r="O67" s="219"/>
      <c r="P67" s="220"/>
      <c r="Q67" s="219"/>
      <c r="R67" s="219"/>
      <c r="S67" s="228"/>
      <c r="T67" s="219"/>
      <c r="U67" s="229"/>
      <c r="V67" s="123"/>
      <c r="W67" s="123"/>
    </row>
    <row r="68" s="34" customFormat="1" ht="18" customHeight="1" spans="1:23">
      <c r="A68" s="152" t="s">
        <v>72</v>
      </c>
      <c r="B68" s="152" t="s">
        <v>545</v>
      </c>
      <c r="C68" s="152" t="s">
        <v>532</v>
      </c>
      <c r="D68" s="152" t="s">
        <v>162</v>
      </c>
      <c r="E68" s="152" t="s">
        <v>533</v>
      </c>
      <c r="F68" s="152" t="s">
        <v>534</v>
      </c>
      <c r="G68" s="153" t="s">
        <v>329</v>
      </c>
      <c r="H68" s="175">
        <v>84.966672</v>
      </c>
      <c r="I68" s="175">
        <v>84.966672</v>
      </c>
      <c r="J68" s="185"/>
      <c r="K68" s="185"/>
      <c r="L68" s="185"/>
      <c r="M68" s="175">
        <v>84.966672</v>
      </c>
      <c r="N68" s="218"/>
      <c r="O68" s="219"/>
      <c r="P68" s="220"/>
      <c r="Q68" s="219"/>
      <c r="R68" s="219"/>
      <c r="S68" s="228"/>
      <c r="T68" s="219"/>
      <c r="U68" s="229"/>
      <c r="V68" s="123"/>
      <c r="W68" s="123"/>
    </row>
    <row r="69" s="34" customFormat="1" ht="18" customHeight="1" spans="1:23">
      <c r="A69" s="152" t="s">
        <v>72</v>
      </c>
      <c r="B69" s="152" t="s">
        <v>546</v>
      </c>
      <c r="C69" s="152" t="s">
        <v>314</v>
      </c>
      <c r="D69" s="152" t="s">
        <v>178</v>
      </c>
      <c r="E69" s="152" t="s">
        <v>547</v>
      </c>
      <c r="F69" s="152" t="s">
        <v>548</v>
      </c>
      <c r="G69" s="153" t="s">
        <v>335</v>
      </c>
      <c r="H69" s="175">
        <v>9.09732</v>
      </c>
      <c r="I69" s="175">
        <v>9.09732</v>
      </c>
      <c r="J69" s="185"/>
      <c r="K69" s="185"/>
      <c r="L69" s="185"/>
      <c r="M69" s="175">
        <v>9.09732</v>
      </c>
      <c r="N69" s="218"/>
      <c r="O69" s="219"/>
      <c r="P69" s="220"/>
      <c r="Q69" s="219"/>
      <c r="R69" s="219"/>
      <c r="S69" s="228"/>
      <c r="T69" s="219"/>
      <c r="U69" s="229"/>
      <c r="V69" s="123"/>
      <c r="W69" s="123"/>
    </row>
    <row r="70" s="34" customFormat="1" ht="18" customHeight="1" spans="1:23">
      <c r="A70" s="152" t="s">
        <v>72</v>
      </c>
      <c r="B70" s="152" t="s">
        <v>549</v>
      </c>
      <c r="C70" s="152" t="s">
        <v>550</v>
      </c>
      <c r="D70" s="152" t="s">
        <v>176</v>
      </c>
      <c r="E70" s="152" t="s">
        <v>551</v>
      </c>
      <c r="F70" s="152" t="s">
        <v>548</v>
      </c>
      <c r="G70" s="153" t="s">
        <v>335</v>
      </c>
      <c r="H70" s="175">
        <v>97.78488</v>
      </c>
      <c r="I70" s="175">
        <v>97.78488</v>
      </c>
      <c r="J70" s="185"/>
      <c r="K70" s="185"/>
      <c r="L70" s="185"/>
      <c r="M70" s="175">
        <v>97.78488</v>
      </c>
      <c r="N70" s="218"/>
      <c r="O70" s="219"/>
      <c r="P70" s="220"/>
      <c r="Q70" s="219"/>
      <c r="R70" s="219"/>
      <c r="S70" s="228"/>
      <c r="T70" s="219"/>
      <c r="U70" s="229"/>
      <c r="V70" s="123"/>
      <c r="W70" s="123"/>
    </row>
    <row r="71" s="34" customFormat="1" ht="18" customHeight="1" spans="1:23">
      <c r="A71" s="152" t="s">
        <v>72</v>
      </c>
      <c r="B71" s="152" t="s">
        <v>552</v>
      </c>
      <c r="C71" s="152" t="s">
        <v>314</v>
      </c>
      <c r="D71" s="152" t="s">
        <v>178</v>
      </c>
      <c r="E71" s="152" t="s">
        <v>547</v>
      </c>
      <c r="F71" s="152" t="s">
        <v>548</v>
      </c>
      <c r="G71" s="153" t="s">
        <v>335</v>
      </c>
      <c r="H71" s="175">
        <v>236.24328</v>
      </c>
      <c r="I71" s="175">
        <v>236.24328</v>
      </c>
      <c r="J71" s="185"/>
      <c r="K71" s="185"/>
      <c r="L71" s="185"/>
      <c r="M71" s="175">
        <v>236.24328</v>
      </c>
      <c r="N71" s="218"/>
      <c r="O71" s="219"/>
      <c r="P71" s="220"/>
      <c r="Q71" s="219"/>
      <c r="R71" s="219"/>
      <c r="S71" s="228"/>
      <c r="T71" s="219"/>
      <c r="U71" s="229"/>
      <c r="V71" s="123"/>
      <c r="W71" s="123"/>
    </row>
    <row r="72" s="34" customFormat="1" ht="18" customHeight="1" spans="1:23">
      <c r="A72" s="152" t="s">
        <v>72</v>
      </c>
      <c r="B72" s="152" t="s">
        <v>553</v>
      </c>
      <c r="C72" s="152" t="s">
        <v>554</v>
      </c>
      <c r="D72" s="152" t="s">
        <v>178</v>
      </c>
      <c r="E72" s="152" t="s">
        <v>547</v>
      </c>
      <c r="F72" s="152" t="s">
        <v>548</v>
      </c>
      <c r="G72" s="153" t="s">
        <v>335</v>
      </c>
      <c r="H72" s="175">
        <v>302.37936</v>
      </c>
      <c r="I72" s="175">
        <v>302.37936</v>
      </c>
      <c r="J72" s="185"/>
      <c r="K72" s="185"/>
      <c r="L72" s="185"/>
      <c r="M72" s="175">
        <v>302.37936</v>
      </c>
      <c r="N72" s="218"/>
      <c r="O72" s="219"/>
      <c r="P72" s="220"/>
      <c r="Q72" s="219"/>
      <c r="R72" s="219"/>
      <c r="S72" s="228"/>
      <c r="T72" s="219"/>
      <c r="U72" s="229"/>
      <c r="V72" s="123"/>
      <c r="W72" s="123"/>
    </row>
    <row r="73" s="34" customFormat="1" ht="18" customHeight="1" spans="1:23">
      <c r="A73" s="152" t="s">
        <v>72</v>
      </c>
      <c r="B73" s="152" t="s">
        <v>555</v>
      </c>
      <c r="C73" s="152" t="s">
        <v>554</v>
      </c>
      <c r="D73" s="152" t="s">
        <v>178</v>
      </c>
      <c r="E73" s="152" t="s">
        <v>547</v>
      </c>
      <c r="F73" s="152" t="s">
        <v>548</v>
      </c>
      <c r="G73" s="153" t="s">
        <v>335</v>
      </c>
      <c r="H73" s="175">
        <v>194.48832</v>
      </c>
      <c r="I73" s="175">
        <v>194.48832</v>
      </c>
      <c r="J73" s="185"/>
      <c r="K73" s="185"/>
      <c r="L73" s="185"/>
      <c r="M73" s="175">
        <v>194.48832</v>
      </c>
      <c r="N73" s="218"/>
      <c r="O73" s="219"/>
      <c r="P73" s="220"/>
      <c r="Q73" s="219"/>
      <c r="R73" s="219"/>
      <c r="S73" s="228"/>
      <c r="T73" s="219"/>
      <c r="U73" s="229"/>
      <c r="V73" s="123"/>
      <c r="W73" s="123"/>
    </row>
    <row r="74" s="34" customFormat="1" ht="18" customHeight="1" spans="1:23">
      <c r="A74" s="152" t="s">
        <v>72</v>
      </c>
      <c r="B74" s="152" t="s">
        <v>556</v>
      </c>
      <c r="C74" s="152" t="s">
        <v>554</v>
      </c>
      <c r="D74" s="152" t="s">
        <v>178</v>
      </c>
      <c r="E74" s="152" t="s">
        <v>547</v>
      </c>
      <c r="F74" s="152" t="s">
        <v>548</v>
      </c>
      <c r="G74" s="153" t="s">
        <v>335</v>
      </c>
      <c r="H74" s="175">
        <v>136.72848</v>
      </c>
      <c r="I74" s="175">
        <v>136.72848</v>
      </c>
      <c r="J74" s="185"/>
      <c r="K74" s="185"/>
      <c r="L74" s="185"/>
      <c r="M74" s="175">
        <v>136.72848</v>
      </c>
      <c r="N74" s="218"/>
      <c r="O74" s="219"/>
      <c r="P74" s="220"/>
      <c r="Q74" s="219"/>
      <c r="R74" s="219"/>
      <c r="S74" s="228"/>
      <c r="T74" s="219"/>
      <c r="U74" s="229"/>
      <c r="V74" s="123"/>
      <c r="W74" s="123"/>
    </row>
    <row r="75" s="34" customFormat="1" ht="18" customHeight="1" spans="1:23">
      <c r="A75" s="152" t="s">
        <v>72</v>
      </c>
      <c r="B75" s="152" t="s">
        <v>557</v>
      </c>
      <c r="C75" s="152" t="s">
        <v>554</v>
      </c>
      <c r="D75" s="152" t="s">
        <v>178</v>
      </c>
      <c r="E75" s="152" t="s">
        <v>547</v>
      </c>
      <c r="F75" s="152" t="s">
        <v>548</v>
      </c>
      <c r="G75" s="153" t="s">
        <v>335</v>
      </c>
      <c r="H75" s="175">
        <v>158.26464</v>
      </c>
      <c r="I75" s="175">
        <v>158.26464</v>
      </c>
      <c r="J75" s="185"/>
      <c r="K75" s="185"/>
      <c r="L75" s="185"/>
      <c r="M75" s="175">
        <v>158.26464</v>
      </c>
      <c r="N75" s="218"/>
      <c r="O75" s="219"/>
      <c r="P75" s="220"/>
      <c r="Q75" s="219"/>
      <c r="R75" s="219"/>
      <c r="S75" s="228"/>
      <c r="T75" s="219"/>
      <c r="U75" s="229"/>
      <c r="V75" s="123"/>
      <c r="W75" s="123"/>
    </row>
    <row r="76" s="34" customFormat="1" ht="18" customHeight="1" spans="1:23">
      <c r="A76" s="152" t="s">
        <v>72</v>
      </c>
      <c r="B76" s="152" t="s">
        <v>558</v>
      </c>
      <c r="C76" s="152" t="s">
        <v>554</v>
      </c>
      <c r="D76" s="152" t="s">
        <v>178</v>
      </c>
      <c r="E76" s="152" t="s">
        <v>547</v>
      </c>
      <c r="F76" s="152" t="s">
        <v>548</v>
      </c>
      <c r="G76" s="153" t="s">
        <v>335</v>
      </c>
      <c r="H76" s="175">
        <v>48.849</v>
      </c>
      <c r="I76" s="175">
        <v>48.849</v>
      </c>
      <c r="J76" s="185"/>
      <c r="K76" s="185"/>
      <c r="L76" s="185"/>
      <c r="M76" s="175">
        <v>48.849</v>
      </c>
      <c r="N76" s="218"/>
      <c r="O76" s="219"/>
      <c r="P76" s="220"/>
      <c r="Q76" s="219"/>
      <c r="R76" s="219"/>
      <c r="S76" s="228"/>
      <c r="T76" s="219"/>
      <c r="U76" s="229"/>
      <c r="V76" s="123"/>
      <c r="W76" s="123"/>
    </row>
    <row r="77" s="34" customFormat="1" ht="18" customHeight="1" spans="1:23">
      <c r="A77" s="152" t="s">
        <v>72</v>
      </c>
      <c r="B77" s="152" t="s">
        <v>559</v>
      </c>
      <c r="C77" s="152" t="s">
        <v>554</v>
      </c>
      <c r="D77" s="152" t="s">
        <v>178</v>
      </c>
      <c r="E77" s="152" t="s">
        <v>547</v>
      </c>
      <c r="F77" s="152" t="s">
        <v>548</v>
      </c>
      <c r="G77" s="153" t="s">
        <v>335</v>
      </c>
      <c r="H77" s="175">
        <v>56.577</v>
      </c>
      <c r="I77" s="175">
        <v>56.577</v>
      </c>
      <c r="J77" s="185"/>
      <c r="K77" s="185"/>
      <c r="L77" s="185"/>
      <c r="M77" s="175">
        <v>56.577</v>
      </c>
      <c r="N77" s="218"/>
      <c r="O77" s="219"/>
      <c r="P77" s="220"/>
      <c r="Q77" s="219"/>
      <c r="R77" s="219"/>
      <c r="S77" s="228"/>
      <c r="T77" s="219"/>
      <c r="U77" s="229"/>
      <c r="V77" s="123"/>
      <c r="W77" s="123"/>
    </row>
    <row r="78" s="34" customFormat="1" ht="18" customHeight="1" spans="1:23">
      <c r="A78" s="152" t="s">
        <v>72</v>
      </c>
      <c r="B78" s="152" t="s">
        <v>560</v>
      </c>
      <c r="C78" s="152" t="s">
        <v>554</v>
      </c>
      <c r="D78" s="152" t="s">
        <v>178</v>
      </c>
      <c r="E78" s="152" t="s">
        <v>547</v>
      </c>
      <c r="F78" s="152" t="s">
        <v>548</v>
      </c>
      <c r="G78" s="153" t="s">
        <v>335</v>
      </c>
      <c r="H78" s="175">
        <v>96.92664</v>
      </c>
      <c r="I78" s="175">
        <v>96.92664</v>
      </c>
      <c r="J78" s="185"/>
      <c r="K78" s="185"/>
      <c r="L78" s="185"/>
      <c r="M78" s="175">
        <v>96.92664</v>
      </c>
      <c r="N78" s="218"/>
      <c r="O78" s="219"/>
      <c r="P78" s="220"/>
      <c r="Q78" s="219"/>
      <c r="R78" s="219"/>
      <c r="S78" s="228"/>
      <c r="T78" s="219"/>
      <c r="U78" s="229"/>
      <c r="V78" s="123"/>
      <c r="W78" s="123"/>
    </row>
    <row r="79" s="34" customFormat="1" ht="18" customHeight="1" spans="1:23">
      <c r="A79" s="152" t="s">
        <v>72</v>
      </c>
      <c r="B79" s="152" t="s">
        <v>561</v>
      </c>
      <c r="C79" s="152" t="s">
        <v>554</v>
      </c>
      <c r="D79" s="152" t="s">
        <v>178</v>
      </c>
      <c r="E79" s="152" t="s">
        <v>547</v>
      </c>
      <c r="F79" s="152" t="s">
        <v>548</v>
      </c>
      <c r="G79" s="153" t="s">
        <v>335</v>
      </c>
      <c r="H79" s="175">
        <v>56.61756</v>
      </c>
      <c r="I79" s="175">
        <v>56.61756</v>
      </c>
      <c r="J79" s="185"/>
      <c r="K79" s="185"/>
      <c r="L79" s="185"/>
      <c r="M79" s="175">
        <v>56.61756</v>
      </c>
      <c r="N79" s="218"/>
      <c r="O79" s="219"/>
      <c r="P79" s="220"/>
      <c r="Q79" s="219"/>
      <c r="R79" s="219"/>
      <c r="S79" s="228"/>
      <c r="T79" s="219"/>
      <c r="U79" s="229"/>
      <c r="V79" s="123"/>
      <c r="W79" s="123"/>
    </row>
    <row r="80" s="34" customFormat="1" ht="18" customHeight="1" spans="1:23">
      <c r="A80" s="152" t="s">
        <v>72</v>
      </c>
      <c r="B80" s="152" t="s">
        <v>562</v>
      </c>
      <c r="C80" s="152" t="s">
        <v>554</v>
      </c>
      <c r="D80" s="152" t="s">
        <v>178</v>
      </c>
      <c r="E80" s="152" t="s">
        <v>547</v>
      </c>
      <c r="F80" s="152" t="s">
        <v>548</v>
      </c>
      <c r="G80" s="153" t="s">
        <v>335</v>
      </c>
      <c r="H80" s="175">
        <v>50.99508</v>
      </c>
      <c r="I80" s="175">
        <v>50.99508</v>
      </c>
      <c r="J80" s="185"/>
      <c r="K80" s="185"/>
      <c r="L80" s="185"/>
      <c r="M80" s="175">
        <v>50.99508</v>
      </c>
      <c r="N80" s="218"/>
      <c r="O80" s="219"/>
      <c r="P80" s="220"/>
      <c r="Q80" s="219"/>
      <c r="R80" s="219"/>
      <c r="S80" s="228"/>
      <c r="T80" s="219"/>
      <c r="U80" s="229"/>
      <c r="V80" s="123"/>
      <c r="W80" s="123"/>
    </row>
    <row r="81" s="34" customFormat="1" ht="18" customHeight="1" spans="1:23">
      <c r="A81" s="152" t="s">
        <v>72</v>
      </c>
      <c r="B81" s="152" t="s">
        <v>563</v>
      </c>
      <c r="C81" s="152" t="s">
        <v>564</v>
      </c>
      <c r="D81" s="152" t="s">
        <v>180</v>
      </c>
      <c r="E81" s="152" t="s">
        <v>565</v>
      </c>
      <c r="F81" s="152" t="s">
        <v>566</v>
      </c>
      <c r="G81" s="153" t="s">
        <v>340</v>
      </c>
      <c r="H81" s="175">
        <v>26.488836</v>
      </c>
      <c r="I81" s="175">
        <v>26.488836</v>
      </c>
      <c r="J81" s="185"/>
      <c r="K81" s="185"/>
      <c r="L81" s="185"/>
      <c r="M81" s="175">
        <v>26.488836</v>
      </c>
      <c r="N81" s="218"/>
      <c r="O81" s="219"/>
      <c r="P81" s="220"/>
      <c r="Q81" s="219"/>
      <c r="R81" s="219"/>
      <c r="S81" s="228"/>
      <c r="T81" s="219"/>
      <c r="U81" s="229"/>
      <c r="V81" s="123"/>
      <c r="W81" s="123"/>
    </row>
    <row r="82" s="34" customFormat="1" ht="18" customHeight="1" spans="1:23">
      <c r="A82" s="152" t="s">
        <v>72</v>
      </c>
      <c r="B82" s="152" t="s">
        <v>567</v>
      </c>
      <c r="C82" s="152" t="s">
        <v>568</v>
      </c>
      <c r="D82" s="152" t="s">
        <v>182</v>
      </c>
      <c r="E82" s="152" t="s">
        <v>569</v>
      </c>
      <c r="F82" s="152" t="s">
        <v>570</v>
      </c>
      <c r="G82" s="153" t="s">
        <v>344</v>
      </c>
      <c r="H82" s="175">
        <v>0.266</v>
      </c>
      <c r="I82" s="175">
        <v>0.266</v>
      </c>
      <c r="J82" s="185"/>
      <c r="K82" s="185"/>
      <c r="L82" s="185"/>
      <c r="M82" s="175">
        <v>0.266</v>
      </c>
      <c r="N82" s="218"/>
      <c r="O82" s="219"/>
      <c r="P82" s="220"/>
      <c r="Q82" s="219"/>
      <c r="R82" s="219"/>
      <c r="S82" s="228"/>
      <c r="T82" s="219"/>
      <c r="U82" s="229"/>
      <c r="V82" s="123"/>
      <c r="W82" s="123"/>
    </row>
    <row r="83" s="34" customFormat="1" ht="18" customHeight="1" spans="1:23">
      <c r="A83" s="152" t="s">
        <v>72</v>
      </c>
      <c r="B83" s="152" t="s">
        <v>571</v>
      </c>
      <c r="C83" s="152" t="s">
        <v>568</v>
      </c>
      <c r="D83" s="152" t="s">
        <v>182</v>
      </c>
      <c r="E83" s="152" t="s">
        <v>569</v>
      </c>
      <c r="F83" s="152" t="s">
        <v>570</v>
      </c>
      <c r="G83" s="153" t="s">
        <v>344</v>
      </c>
      <c r="H83" s="175">
        <v>4.6284</v>
      </c>
      <c r="I83" s="175">
        <v>4.6284</v>
      </c>
      <c r="J83" s="185"/>
      <c r="K83" s="185"/>
      <c r="L83" s="185"/>
      <c r="M83" s="175">
        <v>4.6284</v>
      </c>
      <c r="N83" s="218"/>
      <c r="O83" s="219"/>
      <c r="P83" s="220"/>
      <c r="Q83" s="219"/>
      <c r="R83" s="219"/>
      <c r="S83" s="228"/>
      <c r="T83" s="219"/>
      <c r="U83" s="229"/>
      <c r="V83" s="123"/>
      <c r="W83" s="123"/>
    </row>
    <row r="84" s="34" customFormat="1" ht="18" customHeight="1" spans="1:23">
      <c r="A84" s="152" t="s">
        <v>72</v>
      </c>
      <c r="B84" s="152" t="s">
        <v>572</v>
      </c>
      <c r="C84" s="152" t="s">
        <v>568</v>
      </c>
      <c r="D84" s="152" t="s">
        <v>182</v>
      </c>
      <c r="E84" s="152" t="s">
        <v>569</v>
      </c>
      <c r="F84" s="152" t="s">
        <v>570</v>
      </c>
      <c r="G84" s="153" t="s">
        <v>344</v>
      </c>
      <c r="H84" s="175">
        <v>7.1288</v>
      </c>
      <c r="I84" s="175">
        <v>7.1288</v>
      </c>
      <c r="J84" s="185"/>
      <c r="K84" s="185"/>
      <c r="L84" s="185"/>
      <c r="M84" s="175">
        <v>7.1288</v>
      </c>
      <c r="N84" s="218"/>
      <c r="O84" s="219"/>
      <c r="P84" s="220"/>
      <c r="Q84" s="219"/>
      <c r="R84" s="219"/>
      <c r="S84" s="228"/>
      <c r="T84" s="219"/>
      <c r="U84" s="229"/>
      <c r="V84" s="123"/>
      <c r="W84" s="123"/>
    </row>
    <row r="85" s="34" customFormat="1" ht="18" customHeight="1" spans="1:23">
      <c r="A85" s="152" t="s">
        <v>72</v>
      </c>
      <c r="B85" s="152" t="s">
        <v>573</v>
      </c>
      <c r="C85" s="152" t="s">
        <v>568</v>
      </c>
      <c r="D85" s="152" t="s">
        <v>182</v>
      </c>
      <c r="E85" s="152" t="s">
        <v>569</v>
      </c>
      <c r="F85" s="152" t="s">
        <v>570</v>
      </c>
      <c r="G85" s="153" t="s">
        <v>344</v>
      </c>
      <c r="H85" s="175">
        <v>11.1454</v>
      </c>
      <c r="I85" s="175">
        <v>11.1454</v>
      </c>
      <c r="J85" s="185"/>
      <c r="K85" s="185"/>
      <c r="L85" s="185"/>
      <c r="M85" s="175">
        <v>11.1454</v>
      </c>
      <c r="N85" s="218"/>
      <c r="O85" s="219"/>
      <c r="P85" s="220"/>
      <c r="Q85" s="219"/>
      <c r="R85" s="219"/>
      <c r="S85" s="228"/>
      <c r="T85" s="219"/>
      <c r="U85" s="229"/>
      <c r="V85" s="123"/>
      <c r="W85" s="123"/>
    </row>
    <row r="86" s="34" customFormat="1" ht="18" customHeight="1" spans="1:23">
      <c r="A86" s="152" t="s">
        <v>72</v>
      </c>
      <c r="B86" s="152" t="s">
        <v>574</v>
      </c>
      <c r="C86" s="152" t="s">
        <v>568</v>
      </c>
      <c r="D86" s="152" t="s">
        <v>182</v>
      </c>
      <c r="E86" s="152" t="s">
        <v>569</v>
      </c>
      <c r="F86" s="152" t="s">
        <v>570</v>
      </c>
      <c r="G86" s="153" t="s">
        <v>344</v>
      </c>
      <c r="H86" s="175">
        <v>7.6076</v>
      </c>
      <c r="I86" s="175">
        <v>7.6076</v>
      </c>
      <c r="J86" s="185"/>
      <c r="K86" s="185"/>
      <c r="L86" s="185"/>
      <c r="M86" s="175">
        <v>7.6076</v>
      </c>
      <c r="N86" s="218"/>
      <c r="O86" s="219"/>
      <c r="P86" s="220"/>
      <c r="Q86" s="219"/>
      <c r="R86" s="219"/>
      <c r="S86" s="228"/>
      <c r="T86" s="219"/>
      <c r="U86" s="229"/>
      <c r="V86" s="123"/>
      <c r="W86" s="123"/>
    </row>
    <row r="87" s="34" customFormat="1" ht="18" customHeight="1" spans="1:23">
      <c r="A87" s="152" t="s">
        <v>72</v>
      </c>
      <c r="B87" s="152" t="s">
        <v>575</v>
      </c>
      <c r="C87" s="152" t="s">
        <v>568</v>
      </c>
      <c r="D87" s="152" t="s">
        <v>182</v>
      </c>
      <c r="E87" s="152" t="s">
        <v>569</v>
      </c>
      <c r="F87" s="152" t="s">
        <v>570</v>
      </c>
      <c r="G87" s="153" t="s">
        <v>344</v>
      </c>
      <c r="H87" s="175">
        <v>5.3732</v>
      </c>
      <c r="I87" s="175">
        <v>5.3732</v>
      </c>
      <c r="J87" s="185"/>
      <c r="K87" s="185"/>
      <c r="L87" s="185"/>
      <c r="M87" s="175">
        <v>5.3732</v>
      </c>
      <c r="N87" s="218"/>
      <c r="O87" s="219"/>
      <c r="P87" s="220"/>
      <c r="Q87" s="219"/>
      <c r="R87" s="219"/>
      <c r="S87" s="228"/>
      <c r="T87" s="219"/>
      <c r="U87" s="229"/>
      <c r="V87" s="123"/>
      <c r="W87" s="123"/>
    </row>
    <row r="88" s="34" customFormat="1" ht="18" customHeight="1" spans="1:23">
      <c r="A88" s="152" t="s">
        <v>72</v>
      </c>
      <c r="B88" s="152" t="s">
        <v>576</v>
      </c>
      <c r="C88" s="152" t="s">
        <v>568</v>
      </c>
      <c r="D88" s="152" t="s">
        <v>182</v>
      </c>
      <c r="E88" s="152" t="s">
        <v>569</v>
      </c>
      <c r="F88" s="152" t="s">
        <v>570</v>
      </c>
      <c r="G88" s="153" t="s">
        <v>344</v>
      </c>
      <c r="H88" s="175">
        <v>6.3308</v>
      </c>
      <c r="I88" s="175">
        <v>6.3308</v>
      </c>
      <c r="J88" s="185"/>
      <c r="K88" s="185"/>
      <c r="L88" s="185"/>
      <c r="M88" s="175">
        <v>6.3308</v>
      </c>
      <c r="N88" s="218"/>
      <c r="O88" s="219"/>
      <c r="P88" s="220"/>
      <c r="Q88" s="219"/>
      <c r="R88" s="219"/>
      <c r="S88" s="228"/>
      <c r="T88" s="219"/>
      <c r="U88" s="229"/>
      <c r="V88" s="123"/>
      <c r="W88" s="123"/>
    </row>
    <row r="89" s="34" customFormat="1" ht="18" customHeight="1" spans="1:23">
      <c r="A89" s="152" t="s">
        <v>72</v>
      </c>
      <c r="B89" s="152" t="s">
        <v>577</v>
      </c>
      <c r="C89" s="152" t="s">
        <v>568</v>
      </c>
      <c r="D89" s="152" t="s">
        <v>182</v>
      </c>
      <c r="E89" s="152" t="s">
        <v>569</v>
      </c>
      <c r="F89" s="152" t="s">
        <v>570</v>
      </c>
      <c r="G89" s="153" t="s">
        <v>344</v>
      </c>
      <c r="H89" s="175">
        <v>2.261</v>
      </c>
      <c r="I89" s="175">
        <v>2.261</v>
      </c>
      <c r="J89" s="185"/>
      <c r="K89" s="185"/>
      <c r="L89" s="185"/>
      <c r="M89" s="175">
        <v>2.261</v>
      </c>
      <c r="N89" s="218"/>
      <c r="O89" s="219"/>
      <c r="P89" s="220"/>
      <c r="Q89" s="219"/>
      <c r="R89" s="219"/>
      <c r="S89" s="228"/>
      <c r="T89" s="219"/>
      <c r="U89" s="229"/>
      <c r="V89" s="123"/>
      <c r="W89" s="123"/>
    </row>
    <row r="90" s="34" customFormat="1" ht="18" customHeight="1" spans="1:23">
      <c r="A90" s="152" t="s">
        <v>72</v>
      </c>
      <c r="B90" s="152" t="s">
        <v>578</v>
      </c>
      <c r="C90" s="152" t="s">
        <v>568</v>
      </c>
      <c r="D90" s="152" t="s">
        <v>182</v>
      </c>
      <c r="E90" s="152" t="s">
        <v>569</v>
      </c>
      <c r="F90" s="152" t="s">
        <v>570</v>
      </c>
      <c r="G90" s="153" t="s">
        <v>344</v>
      </c>
      <c r="H90" s="175">
        <v>2.8462</v>
      </c>
      <c r="I90" s="175">
        <v>2.8462</v>
      </c>
      <c r="J90" s="185"/>
      <c r="K90" s="185"/>
      <c r="L90" s="185"/>
      <c r="M90" s="175">
        <v>2.8462</v>
      </c>
      <c r="N90" s="218"/>
      <c r="O90" s="219"/>
      <c r="P90" s="220"/>
      <c r="Q90" s="219"/>
      <c r="R90" s="219"/>
      <c r="S90" s="228"/>
      <c r="T90" s="219"/>
      <c r="U90" s="229"/>
      <c r="V90" s="123"/>
      <c r="W90" s="123"/>
    </row>
    <row r="91" s="34" customFormat="1" ht="18" customHeight="1" spans="1:23">
      <c r="A91" s="152" t="s">
        <v>72</v>
      </c>
      <c r="B91" s="152" t="s">
        <v>579</v>
      </c>
      <c r="C91" s="152" t="s">
        <v>568</v>
      </c>
      <c r="D91" s="152" t="s">
        <v>182</v>
      </c>
      <c r="E91" s="152" t="s">
        <v>569</v>
      </c>
      <c r="F91" s="152" t="s">
        <v>570</v>
      </c>
      <c r="G91" s="153" t="s">
        <v>344</v>
      </c>
      <c r="H91" s="175">
        <v>3.2452</v>
      </c>
      <c r="I91" s="175">
        <v>3.2452</v>
      </c>
      <c r="J91" s="185"/>
      <c r="K91" s="185"/>
      <c r="L91" s="185"/>
      <c r="M91" s="175">
        <v>3.2452</v>
      </c>
      <c r="N91" s="218"/>
      <c r="O91" s="219"/>
      <c r="P91" s="220"/>
      <c r="Q91" s="219"/>
      <c r="R91" s="219"/>
      <c r="S91" s="228"/>
      <c r="T91" s="219"/>
      <c r="U91" s="229"/>
      <c r="V91" s="123"/>
      <c r="W91" s="123"/>
    </row>
    <row r="92" s="34" customFormat="1" ht="18" customHeight="1" spans="1:23">
      <c r="A92" s="152" t="s">
        <v>72</v>
      </c>
      <c r="B92" s="152" t="s">
        <v>580</v>
      </c>
      <c r="C92" s="152" t="s">
        <v>568</v>
      </c>
      <c r="D92" s="152" t="s">
        <v>182</v>
      </c>
      <c r="E92" s="152" t="s">
        <v>569</v>
      </c>
      <c r="F92" s="152" t="s">
        <v>570</v>
      </c>
      <c r="G92" s="153" t="s">
        <v>344</v>
      </c>
      <c r="H92" s="175">
        <v>2.6334</v>
      </c>
      <c r="I92" s="175">
        <v>2.6334</v>
      </c>
      <c r="J92" s="185"/>
      <c r="K92" s="185"/>
      <c r="L92" s="185"/>
      <c r="M92" s="175">
        <v>2.6334</v>
      </c>
      <c r="N92" s="218"/>
      <c r="O92" s="219"/>
      <c r="P92" s="220"/>
      <c r="Q92" s="219"/>
      <c r="R92" s="219"/>
      <c r="S92" s="228"/>
      <c r="T92" s="219"/>
      <c r="U92" s="229"/>
      <c r="V92" s="123"/>
      <c r="W92" s="123"/>
    </row>
    <row r="93" s="34" customFormat="1" ht="18" customHeight="1" spans="1:23">
      <c r="A93" s="152" t="s">
        <v>72</v>
      </c>
      <c r="B93" s="152" t="s">
        <v>581</v>
      </c>
      <c r="C93" s="152" t="s">
        <v>568</v>
      </c>
      <c r="D93" s="152" t="s">
        <v>182</v>
      </c>
      <c r="E93" s="152" t="s">
        <v>569</v>
      </c>
      <c r="F93" s="152" t="s">
        <v>570</v>
      </c>
      <c r="G93" s="153" t="s">
        <v>344</v>
      </c>
      <c r="H93" s="175">
        <v>1.9152</v>
      </c>
      <c r="I93" s="175">
        <v>1.9152</v>
      </c>
      <c r="J93" s="185"/>
      <c r="K93" s="185"/>
      <c r="L93" s="185"/>
      <c r="M93" s="175">
        <v>1.9152</v>
      </c>
      <c r="N93" s="218"/>
      <c r="O93" s="219"/>
      <c r="P93" s="220"/>
      <c r="Q93" s="219"/>
      <c r="R93" s="219"/>
      <c r="S93" s="228"/>
      <c r="T93" s="219"/>
      <c r="U93" s="229"/>
      <c r="V93" s="123"/>
      <c r="W93" s="123"/>
    </row>
    <row r="94" s="34" customFormat="1" ht="18" customHeight="1" spans="1:23">
      <c r="A94" s="152" t="s">
        <v>72</v>
      </c>
      <c r="B94" s="152" t="s">
        <v>546</v>
      </c>
      <c r="C94" s="152" t="s">
        <v>582</v>
      </c>
      <c r="D94" s="152" t="s">
        <v>182</v>
      </c>
      <c r="E94" s="152" t="s">
        <v>569</v>
      </c>
      <c r="F94" s="152" t="s">
        <v>570</v>
      </c>
      <c r="G94" s="153" t="s">
        <v>344</v>
      </c>
      <c r="H94" s="175">
        <v>0.363893</v>
      </c>
      <c r="I94" s="175">
        <v>0.363893</v>
      </c>
      <c r="J94" s="185"/>
      <c r="K94" s="185"/>
      <c r="L94" s="185"/>
      <c r="M94" s="175">
        <v>0.363893</v>
      </c>
      <c r="N94" s="218"/>
      <c r="O94" s="219"/>
      <c r="P94" s="220"/>
      <c r="Q94" s="219"/>
      <c r="R94" s="219"/>
      <c r="S94" s="228"/>
      <c r="T94" s="219"/>
      <c r="U94" s="229"/>
      <c r="V94" s="123"/>
      <c r="W94" s="123"/>
    </row>
    <row r="95" s="34" customFormat="1" ht="18" customHeight="1" spans="1:23">
      <c r="A95" s="152" t="s">
        <v>72</v>
      </c>
      <c r="B95" s="152" t="s">
        <v>583</v>
      </c>
      <c r="C95" s="152" t="s">
        <v>582</v>
      </c>
      <c r="D95" s="152" t="s">
        <v>182</v>
      </c>
      <c r="E95" s="152" t="s">
        <v>569</v>
      </c>
      <c r="F95" s="152" t="s">
        <v>570</v>
      </c>
      <c r="G95" s="153" t="s">
        <v>344</v>
      </c>
      <c r="H95" s="175">
        <v>3.911395</v>
      </c>
      <c r="I95" s="175">
        <v>3.911395</v>
      </c>
      <c r="J95" s="185"/>
      <c r="K95" s="185"/>
      <c r="L95" s="185"/>
      <c r="M95" s="175">
        <v>3.911395</v>
      </c>
      <c r="N95" s="218"/>
      <c r="O95" s="219"/>
      <c r="P95" s="220"/>
      <c r="Q95" s="219"/>
      <c r="R95" s="219"/>
      <c r="S95" s="228"/>
      <c r="T95" s="219"/>
      <c r="U95" s="229"/>
      <c r="V95" s="123"/>
      <c r="W95" s="123"/>
    </row>
    <row r="96" s="34" customFormat="1" ht="18" customHeight="1" spans="1:23">
      <c r="A96" s="152" t="s">
        <v>72</v>
      </c>
      <c r="B96" s="152" t="s">
        <v>552</v>
      </c>
      <c r="C96" s="152" t="s">
        <v>582</v>
      </c>
      <c r="D96" s="152" t="s">
        <v>182</v>
      </c>
      <c r="E96" s="152" t="s">
        <v>569</v>
      </c>
      <c r="F96" s="152" t="s">
        <v>570</v>
      </c>
      <c r="G96" s="153" t="s">
        <v>344</v>
      </c>
      <c r="H96" s="175">
        <v>9.449731</v>
      </c>
      <c r="I96" s="175">
        <v>9.449731</v>
      </c>
      <c r="J96" s="185"/>
      <c r="K96" s="185"/>
      <c r="L96" s="185"/>
      <c r="M96" s="175">
        <v>9.449731</v>
      </c>
      <c r="N96" s="218"/>
      <c r="O96" s="219"/>
      <c r="P96" s="220"/>
      <c r="Q96" s="219"/>
      <c r="R96" s="219"/>
      <c r="S96" s="228"/>
      <c r="T96" s="219"/>
      <c r="U96" s="229"/>
      <c r="V96" s="123"/>
      <c r="W96" s="123"/>
    </row>
    <row r="97" s="34" customFormat="1" ht="18" customHeight="1" spans="1:23">
      <c r="A97" s="152" t="s">
        <v>72</v>
      </c>
      <c r="B97" s="152" t="s">
        <v>553</v>
      </c>
      <c r="C97" s="152" t="s">
        <v>582</v>
      </c>
      <c r="D97" s="152" t="s">
        <v>182</v>
      </c>
      <c r="E97" s="152" t="s">
        <v>569</v>
      </c>
      <c r="F97" s="152" t="s">
        <v>570</v>
      </c>
      <c r="G97" s="153" t="s">
        <v>344</v>
      </c>
      <c r="H97" s="175">
        <v>12.095174</v>
      </c>
      <c r="I97" s="175">
        <v>12.095174</v>
      </c>
      <c r="J97" s="185"/>
      <c r="K97" s="185"/>
      <c r="L97" s="185"/>
      <c r="M97" s="175">
        <v>12.095174</v>
      </c>
      <c r="N97" s="218"/>
      <c r="O97" s="219"/>
      <c r="P97" s="220"/>
      <c r="Q97" s="219"/>
      <c r="R97" s="219"/>
      <c r="S97" s="228"/>
      <c r="T97" s="219"/>
      <c r="U97" s="229"/>
      <c r="V97" s="123"/>
      <c r="W97" s="123"/>
    </row>
    <row r="98" s="34" customFormat="1" ht="18" customHeight="1" spans="1:23">
      <c r="A98" s="152" t="s">
        <v>72</v>
      </c>
      <c r="B98" s="152" t="s">
        <v>555</v>
      </c>
      <c r="C98" s="152" t="s">
        <v>582</v>
      </c>
      <c r="D98" s="152" t="s">
        <v>182</v>
      </c>
      <c r="E98" s="152" t="s">
        <v>569</v>
      </c>
      <c r="F98" s="152" t="s">
        <v>570</v>
      </c>
      <c r="G98" s="153" t="s">
        <v>344</v>
      </c>
      <c r="H98" s="175">
        <v>7.779533</v>
      </c>
      <c r="I98" s="175">
        <v>7.779533</v>
      </c>
      <c r="J98" s="185"/>
      <c r="K98" s="185"/>
      <c r="L98" s="185"/>
      <c r="M98" s="175">
        <v>7.779533</v>
      </c>
      <c r="N98" s="218"/>
      <c r="O98" s="219"/>
      <c r="P98" s="220"/>
      <c r="Q98" s="219"/>
      <c r="R98" s="219"/>
      <c r="S98" s="228"/>
      <c r="T98" s="219"/>
      <c r="U98" s="229"/>
      <c r="V98" s="123"/>
      <c r="W98" s="123"/>
    </row>
    <row r="99" s="34" customFormat="1" ht="18" customHeight="1" spans="1:23">
      <c r="A99" s="152" t="s">
        <v>72</v>
      </c>
      <c r="B99" s="152" t="s">
        <v>556</v>
      </c>
      <c r="C99" s="152" t="s">
        <v>582</v>
      </c>
      <c r="D99" s="152" t="s">
        <v>182</v>
      </c>
      <c r="E99" s="152" t="s">
        <v>569</v>
      </c>
      <c r="F99" s="152" t="s">
        <v>570</v>
      </c>
      <c r="G99" s="153" t="s">
        <v>344</v>
      </c>
      <c r="H99" s="175">
        <v>5.469139</v>
      </c>
      <c r="I99" s="175">
        <v>5.469139</v>
      </c>
      <c r="J99" s="185"/>
      <c r="K99" s="185"/>
      <c r="L99" s="185"/>
      <c r="M99" s="175">
        <v>5.469139</v>
      </c>
      <c r="N99" s="218"/>
      <c r="O99" s="219"/>
      <c r="P99" s="220"/>
      <c r="Q99" s="219"/>
      <c r="R99" s="219"/>
      <c r="S99" s="228"/>
      <c r="T99" s="219"/>
      <c r="U99" s="229"/>
      <c r="V99" s="123"/>
      <c r="W99" s="123"/>
    </row>
    <row r="100" s="34" customFormat="1" ht="18" customHeight="1" spans="1:23">
      <c r="A100" s="152" t="s">
        <v>72</v>
      </c>
      <c r="B100" s="152" t="s">
        <v>557</v>
      </c>
      <c r="C100" s="152" t="s">
        <v>582</v>
      </c>
      <c r="D100" s="152" t="s">
        <v>182</v>
      </c>
      <c r="E100" s="152" t="s">
        <v>569</v>
      </c>
      <c r="F100" s="152" t="s">
        <v>570</v>
      </c>
      <c r="G100" s="153" t="s">
        <v>344</v>
      </c>
      <c r="H100" s="175">
        <v>6.330586</v>
      </c>
      <c r="I100" s="175">
        <v>6.330586</v>
      </c>
      <c r="J100" s="185"/>
      <c r="K100" s="185"/>
      <c r="L100" s="185"/>
      <c r="M100" s="175">
        <v>6.330586</v>
      </c>
      <c r="N100" s="218"/>
      <c r="O100" s="219"/>
      <c r="P100" s="220"/>
      <c r="Q100" s="219"/>
      <c r="R100" s="219"/>
      <c r="S100" s="228"/>
      <c r="T100" s="219"/>
      <c r="U100" s="229"/>
      <c r="V100" s="123"/>
      <c r="W100" s="123"/>
    </row>
    <row r="101" s="34" customFormat="1" ht="18" customHeight="1" spans="1:23">
      <c r="A101" s="152" t="s">
        <v>72</v>
      </c>
      <c r="B101" s="152" t="s">
        <v>558</v>
      </c>
      <c r="C101" s="152" t="s">
        <v>582</v>
      </c>
      <c r="D101" s="152" t="s">
        <v>182</v>
      </c>
      <c r="E101" s="152" t="s">
        <v>569</v>
      </c>
      <c r="F101" s="152" t="s">
        <v>570</v>
      </c>
      <c r="G101" s="153" t="s">
        <v>344</v>
      </c>
      <c r="H101" s="175">
        <v>1.95396</v>
      </c>
      <c r="I101" s="175">
        <v>1.95396</v>
      </c>
      <c r="J101" s="185"/>
      <c r="K101" s="185"/>
      <c r="L101" s="185"/>
      <c r="M101" s="175">
        <v>1.95396</v>
      </c>
      <c r="N101" s="218"/>
      <c r="O101" s="219"/>
      <c r="P101" s="220"/>
      <c r="Q101" s="219"/>
      <c r="R101" s="219"/>
      <c r="S101" s="228"/>
      <c r="T101" s="219"/>
      <c r="U101" s="229"/>
      <c r="V101" s="123"/>
      <c r="W101" s="123"/>
    </row>
    <row r="102" s="34" customFormat="1" ht="18" customHeight="1" spans="1:23">
      <c r="A102" s="152" t="s">
        <v>72</v>
      </c>
      <c r="B102" s="152" t="s">
        <v>559</v>
      </c>
      <c r="C102" s="152" t="s">
        <v>582</v>
      </c>
      <c r="D102" s="152" t="s">
        <v>182</v>
      </c>
      <c r="E102" s="152" t="s">
        <v>569</v>
      </c>
      <c r="F102" s="152" t="s">
        <v>570</v>
      </c>
      <c r="G102" s="153" t="s">
        <v>344</v>
      </c>
      <c r="H102" s="175">
        <v>2.26308</v>
      </c>
      <c r="I102" s="175">
        <v>2.26308</v>
      </c>
      <c r="J102" s="185"/>
      <c r="K102" s="185"/>
      <c r="L102" s="185"/>
      <c r="M102" s="175">
        <v>2.26308</v>
      </c>
      <c r="N102" s="218"/>
      <c r="O102" s="219"/>
      <c r="P102" s="220"/>
      <c r="Q102" s="219"/>
      <c r="R102" s="219"/>
      <c r="S102" s="228"/>
      <c r="T102" s="219"/>
      <c r="U102" s="229"/>
      <c r="V102" s="123"/>
      <c r="W102" s="123"/>
    </row>
    <row r="103" s="34" customFormat="1" ht="18" customHeight="1" spans="1:23">
      <c r="A103" s="152" t="s">
        <v>72</v>
      </c>
      <c r="B103" s="152" t="s">
        <v>560</v>
      </c>
      <c r="C103" s="152" t="s">
        <v>582</v>
      </c>
      <c r="D103" s="152" t="s">
        <v>182</v>
      </c>
      <c r="E103" s="152" t="s">
        <v>569</v>
      </c>
      <c r="F103" s="152" t="s">
        <v>570</v>
      </c>
      <c r="G103" s="153" t="s">
        <v>344</v>
      </c>
      <c r="H103" s="175">
        <v>3.877066</v>
      </c>
      <c r="I103" s="175">
        <v>3.877066</v>
      </c>
      <c r="J103" s="185"/>
      <c r="K103" s="185"/>
      <c r="L103" s="185"/>
      <c r="M103" s="175">
        <v>3.877066</v>
      </c>
      <c r="N103" s="218"/>
      <c r="O103" s="219"/>
      <c r="P103" s="220"/>
      <c r="Q103" s="219"/>
      <c r="R103" s="219"/>
      <c r="S103" s="228"/>
      <c r="T103" s="219"/>
      <c r="U103" s="229"/>
      <c r="V103" s="123"/>
      <c r="W103" s="123"/>
    </row>
    <row r="104" s="34" customFormat="1" ht="18" customHeight="1" spans="1:23">
      <c r="A104" s="152" t="s">
        <v>72</v>
      </c>
      <c r="B104" s="152" t="s">
        <v>561</v>
      </c>
      <c r="C104" s="152" t="s">
        <v>582</v>
      </c>
      <c r="D104" s="152" t="s">
        <v>182</v>
      </c>
      <c r="E104" s="152" t="s">
        <v>569</v>
      </c>
      <c r="F104" s="152" t="s">
        <v>570</v>
      </c>
      <c r="G104" s="153" t="s">
        <v>344</v>
      </c>
      <c r="H104" s="175">
        <v>2.264702</v>
      </c>
      <c r="I104" s="175">
        <v>2.264702</v>
      </c>
      <c r="J104" s="185"/>
      <c r="K104" s="185"/>
      <c r="L104" s="185"/>
      <c r="M104" s="175">
        <v>2.264702</v>
      </c>
      <c r="N104" s="218"/>
      <c r="O104" s="219"/>
      <c r="P104" s="220"/>
      <c r="Q104" s="219"/>
      <c r="R104" s="219"/>
      <c r="S104" s="228"/>
      <c r="T104" s="219"/>
      <c r="U104" s="229"/>
      <c r="V104" s="123"/>
      <c r="W104" s="123"/>
    </row>
    <row r="105" s="34" customFormat="1" ht="18" customHeight="1" spans="1:23">
      <c r="A105" s="152" t="s">
        <v>72</v>
      </c>
      <c r="B105" s="152" t="s">
        <v>562</v>
      </c>
      <c r="C105" s="152" t="s">
        <v>582</v>
      </c>
      <c r="D105" s="152" t="s">
        <v>182</v>
      </c>
      <c r="E105" s="152" t="s">
        <v>569</v>
      </c>
      <c r="F105" s="152" t="s">
        <v>570</v>
      </c>
      <c r="G105" s="153" t="s">
        <v>344</v>
      </c>
      <c r="H105" s="175">
        <v>2.039803</v>
      </c>
      <c r="I105" s="175">
        <v>2.039803</v>
      </c>
      <c r="J105" s="185"/>
      <c r="K105" s="185"/>
      <c r="L105" s="185"/>
      <c r="M105" s="175">
        <v>2.039803</v>
      </c>
      <c r="N105" s="218"/>
      <c r="O105" s="219"/>
      <c r="P105" s="220"/>
      <c r="Q105" s="219"/>
      <c r="R105" s="219"/>
      <c r="S105" s="228"/>
      <c r="T105" s="219"/>
      <c r="U105" s="229"/>
      <c r="V105" s="123"/>
      <c r="W105" s="123"/>
    </row>
    <row r="106" s="34" customFormat="1" ht="18" customHeight="1" spans="1:23">
      <c r="A106" s="152" t="s">
        <v>72</v>
      </c>
      <c r="B106" s="152" t="s">
        <v>584</v>
      </c>
      <c r="C106" s="152" t="s">
        <v>585</v>
      </c>
      <c r="D106" s="152" t="s">
        <v>182</v>
      </c>
      <c r="E106" s="152" t="s">
        <v>569</v>
      </c>
      <c r="F106" s="152" t="s">
        <v>570</v>
      </c>
      <c r="G106" s="153" t="s">
        <v>344</v>
      </c>
      <c r="H106" s="175">
        <v>2.943204</v>
      </c>
      <c r="I106" s="175">
        <v>2.943204</v>
      </c>
      <c r="J106" s="185"/>
      <c r="K106" s="185"/>
      <c r="L106" s="185"/>
      <c r="M106" s="175">
        <v>2.943204</v>
      </c>
      <c r="N106" s="218"/>
      <c r="O106" s="219"/>
      <c r="P106" s="220"/>
      <c r="Q106" s="219"/>
      <c r="R106" s="219"/>
      <c r="S106" s="228"/>
      <c r="T106" s="219"/>
      <c r="U106" s="229"/>
      <c r="V106" s="123"/>
      <c r="W106" s="123"/>
    </row>
    <row r="107" s="34" customFormat="1" ht="18" customHeight="1" spans="1:23">
      <c r="A107" s="152" t="s">
        <v>72</v>
      </c>
      <c r="B107" s="152" t="s">
        <v>586</v>
      </c>
      <c r="C107" s="152" t="s">
        <v>587</v>
      </c>
      <c r="D107" s="152" t="s">
        <v>170</v>
      </c>
      <c r="E107" s="152" t="s">
        <v>588</v>
      </c>
      <c r="F107" s="152" t="s">
        <v>570</v>
      </c>
      <c r="G107" s="153" t="s">
        <v>344</v>
      </c>
      <c r="H107" s="175">
        <v>0.636812</v>
      </c>
      <c r="I107" s="175">
        <v>0.636812</v>
      </c>
      <c r="J107" s="185"/>
      <c r="K107" s="185"/>
      <c r="L107" s="185"/>
      <c r="M107" s="175">
        <v>0.636812</v>
      </c>
      <c r="N107" s="218"/>
      <c r="O107" s="219"/>
      <c r="P107" s="220"/>
      <c r="Q107" s="219"/>
      <c r="R107" s="219"/>
      <c r="S107" s="228"/>
      <c r="T107" s="219"/>
      <c r="U107" s="229"/>
      <c r="V107" s="123"/>
      <c r="W107" s="123"/>
    </row>
    <row r="108" s="34" customFormat="1" ht="18" customHeight="1" spans="1:23">
      <c r="A108" s="152" t="s">
        <v>72</v>
      </c>
      <c r="B108" s="152" t="s">
        <v>589</v>
      </c>
      <c r="C108" s="152" t="s">
        <v>587</v>
      </c>
      <c r="D108" s="152" t="s">
        <v>170</v>
      </c>
      <c r="E108" s="152" t="s">
        <v>588</v>
      </c>
      <c r="F108" s="152" t="s">
        <v>570</v>
      </c>
      <c r="G108" s="153" t="s">
        <v>344</v>
      </c>
      <c r="H108" s="175">
        <v>2.724456</v>
      </c>
      <c r="I108" s="175">
        <v>2.724456</v>
      </c>
      <c r="J108" s="185"/>
      <c r="K108" s="185"/>
      <c r="L108" s="185"/>
      <c r="M108" s="175">
        <v>2.724456</v>
      </c>
      <c r="N108" s="218"/>
      <c r="O108" s="219"/>
      <c r="P108" s="220"/>
      <c r="Q108" s="219"/>
      <c r="R108" s="219"/>
      <c r="S108" s="228"/>
      <c r="T108" s="219"/>
      <c r="U108" s="229"/>
      <c r="V108" s="123"/>
      <c r="W108" s="123"/>
    </row>
    <row r="109" s="34" customFormat="1" ht="18" customHeight="1" spans="1:23">
      <c r="A109" s="152" t="s">
        <v>72</v>
      </c>
      <c r="B109" s="152" t="s">
        <v>590</v>
      </c>
      <c r="C109" s="152" t="s">
        <v>587</v>
      </c>
      <c r="D109" s="152" t="s">
        <v>170</v>
      </c>
      <c r="E109" s="152" t="s">
        <v>588</v>
      </c>
      <c r="F109" s="152" t="s">
        <v>570</v>
      </c>
      <c r="G109" s="153" t="s">
        <v>344</v>
      </c>
      <c r="H109" s="175">
        <v>16.53703</v>
      </c>
      <c r="I109" s="175">
        <v>16.53703</v>
      </c>
      <c r="J109" s="185"/>
      <c r="K109" s="185"/>
      <c r="L109" s="185"/>
      <c r="M109" s="175">
        <v>16.53703</v>
      </c>
      <c r="N109" s="218"/>
      <c r="O109" s="219"/>
      <c r="P109" s="220"/>
      <c r="Q109" s="219"/>
      <c r="R109" s="219"/>
      <c r="S109" s="228"/>
      <c r="T109" s="219"/>
      <c r="U109" s="229"/>
      <c r="V109" s="123"/>
      <c r="W109" s="123"/>
    </row>
    <row r="110" s="34" customFormat="1" ht="18" customHeight="1" spans="1:23">
      <c r="A110" s="152" t="s">
        <v>72</v>
      </c>
      <c r="B110" s="152" t="s">
        <v>591</v>
      </c>
      <c r="C110" s="152" t="s">
        <v>587</v>
      </c>
      <c r="D110" s="152" t="s">
        <v>170</v>
      </c>
      <c r="E110" s="152" t="s">
        <v>588</v>
      </c>
      <c r="F110" s="152" t="s">
        <v>570</v>
      </c>
      <c r="G110" s="153" t="s">
        <v>344</v>
      </c>
      <c r="H110" s="175">
        <v>21.166555</v>
      </c>
      <c r="I110" s="175">
        <v>21.166555</v>
      </c>
      <c r="J110" s="185"/>
      <c r="K110" s="185"/>
      <c r="L110" s="185"/>
      <c r="M110" s="175">
        <v>21.166555</v>
      </c>
      <c r="N110" s="218"/>
      <c r="O110" s="219"/>
      <c r="P110" s="220"/>
      <c r="Q110" s="219"/>
      <c r="R110" s="219"/>
      <c r="S110" s="228"/>
      <c r="T110" s="219"/>
      <c r="U110" s="229"/>
      <c r="V110" s="123"/>
      <c r="W110" s="123"/>
    </row>
    <row r="111" s="34" customFormat="1" ht="18" customHeight="1" spans="1:23">
      <c r="A111" s="152" t="s">
        <v>72</v>
      </c>
      <c r="B111" s="152" t="s">
        <v>592</v>
      </c>
      <c r="C111" s="152" t="s">
        <v>587</v>
      </c>
      <c r="D111" s="152" t="s">
        <v>170</v>
      </c>
      <c r="E111" s="152" t="s">
        <v>588</v>
      </c>
      <c r="F111" s="152" t="s">
        <v>570</v>
      </c>
      <c r="G111" s="153" t="s">
        <v>344</v>
      </c>
      <c r="H111" s="175">
        <v>13.614182</v>
      </c>
      <c r="I111" s="175">
        <v>13.614182</v>
      </c>
      <c r="J111" s="185"/>
      <c r="K111" s="185"/>
      <c r="L111" s="185"/>
      <c r="M111" s="175">
        <v>13.614182</v>
      </c>
      <c r="N111" s="218"/>
      <c r="O111" s="219"/>
      <c r="P111" s="220"/>
      <c r="Q111" s="219"/>
      <c r="R111" s="219"/>
      <c r="S111" s="228"/>
      <c r="T111" s="219"/>
      <c r="U111" s="229"/>
      <c r="V111" s="123"/>
      <c r="W111" s="123"/>
    </row>
    <row r="112" s="34" customFormat="1" ht="18" customHeight="1" spans="1:23">
      <c r="A112" s="152" t="s">
        <v>72</v>
      </c>
      <c r="B112" s="152" t="s">
        <v>593</v>
      </c>
      <c r="C112" s="152" t="s">
        <v>587</v>
      </c>
      <c r="D112" s="152" t="s">
        <v>170</v>
      </c>
      <c r="E112" s="152" t="s">
        <v>588</v>
      </c>
      <c r="F112" s="152" t="s">
        <v>570</v>
      </c>
      <c r="G112" s="153" t="s">
        <v>344</v>
      </c>
      <c r="H112" s="175">
        <v>9.570994</v>
      </c>
      <c r="I112" s="175">
        <v>9.570994</v>
      </c>
      <c r="J112" s="185"/>
      <c r="K112" s="185"/>
      <c r="L112" s="185"/>
      <c r="M112" s="175">
        <v>9.570994</v>
      </c>
      <c r="N112" s="218"/>
      <c r="O112" s="219"/>
      <c r="P112" s="220"/>
      <c r="Q112" s="219"/>
      <c r="R112" s="219"/>
      <c r="S112" s="228"/>
      <c r="T112" s="219"/>
      <c r="U112" s="229"/>
      <c r="V112" s="123"/>
      <c r="W112" s="123"/>
    </row>
    <row r="113" s="34" customFormat="1" ht="18" customHeight="1" spans="1:23">
      <c r="A113" s="152" t="s">
        <v>72</v>
      </c>
      <c r="B113" s="152" t="s">
        <v>594</v>
      </c>
      <c r="C113" s="152" t="s">
        <v>587</v>
      </c>
      <c r="D113" s="152" t="s">
        <v>170</v>
      </c>
      <c r="E113" s="152" t="s">
        <v>588</v>
      </c>
      <c r="F113" s="152" t="s">
        <v>570</v>
      </c>
      <c r="G113" s="153" t="s">
        <v>344</v>
      </c>
      <c r="H113" s="175">
        <v>11.078525</v>
      </c>
      <c r="I113" s="175">
        <v>11.078525</v>
      </c>
      <c r="J113" s="185"/>
      <c r="K113" s="185"/>
      <c r="L113" s="185"/>
      <c r="M113" s="175">
        <v>11.078525</v>
      </c>
      <c r="N113" s="218"/>
      <c r="O113" s="219"/>
      <c r="P113" s="220"/>
      <c r="Q113" s="219"/>
      <c r="R113" s="219"/>
      <c r="S113" s="228"/>
      <c r="T113" s="219"/>
      <c r="U113" s="229"/>
      <c r="V113" s="123"/>
      <c r="W113" s="123"/>
    </row>
    <row r="114" s="34" customFormat="1" ht="18" customHeight="1" spans="1:23">
      <c r="A114" s="152" t="s">
        <v>72</v>
      </c>
      <c r="B114" s="152" t="s">
        <v>595</v>
      </c>
      <c r="C114" s="152" t="s">
        <v>587</v>
      </c>
      <c r="D114" s="152" t="s">
        <v>170</v>
      </c>
      <c r="E114" s="152" t="s">
        <v>588</v>
      </c>
      <c r="F114" s="152" t="s">
        <v>570</v>
      </c>
      <c r="G114" s="153" t="s">
        <v>344</v>
      </c>
      <c r="H114" s="175">
        <v>3.41943</v>
      </c>
      <c r="I114" s="175">
        <v>3.41943</v>
      </c>
      <c r="J114" s="185"/>
      <c r="K114" s="185"/>
      <c r="L114" s="185"/>
      <c r="M114" s="175">
        <v>3.41943</v>
      </c>
      <c r="N114" s="218"/>
      <c r="O114" s="219"/>
      <c r="P114" s="220"/>
      <c r="Q114" s="219"/>
      <c r="R114" s="219"/>
      <c r="S114" s="228"/>
      <c r="T114" s="219"/>
      <c r="U114" s="229"/>
      <c r="V114" s="123"/>
      <c r="W114" s="123"/>
    </row>
    <row r="115" s="34" customFormat="1" ht="18" customHeight="1" spans="1:23">
      <c r="A115" s="152" t="s">
        <v>72</v>
      </c>
      <c r="B115" s="152" t="s">
        <v>596</v>
      </c>
      <c r="C115" s="152" t="s">
        <v>587</v>
      </c>
      <c r="D115" s="152" t="s">
        <v>170</v>
      </c>
      <c r="E115" s="152" t="s">
        <v>588</v>
      </c>
      <c r="F115" s="152" t="s">
        <v>570</v>
      </c>
      <c r="G115" s="153" t="s">
        <v>344</v>
      </c>
      <c r="H115" s="175">
        <v>3.96039</v>
      </c>
      <c r="I115" s="175">
        <v>3.96039</v>
      </c>
      <c r="J115" s="185"/>
      <c r="K115" s="185"/>
      <c r="L115" s="185"/>
      <c r="M115" s="175">
        <v>3.96039</v>
      </c>
      <c r="N115" s="218"/>
      <c r="O115" s="219"/>
      <c r="P115" s="220"/>
      <c r="Q115" s="219"/>
      <c r="R115" s="219"/>
      <c r="S115" s="228"/>
      <c r="T115" s="219"/>
      <c r="U115" s="229"/>
      <c r="V115" s="123"/>
      <c r="W115" s="123"/>
    </row>
    <row r="116" s="34" customFormat="1" ht="18" customHeight="1" spans="1:23">
      <c r="A116" s="152" t="s">
        <v>72</v>
      </c>
      <c r="B116" s="152" t="s">
        <v>597</v>
      </c>
      <c r="C116" s="152" t="s">
        <v>587</v>
      </c>
      <c r="D116" s="152" t="s">
        <v>170</v>
      </c>
      <c r="E116" s="152" t="s">
        <v>588</v>
      </c>
      <c r="F116" s="152" t="s">
        <v>570</v>
      </c>
      <c r="G116" s="153" t="s">
        <v>344</v>
      </c>
      <c r="H116" s="175">
        <v>6.784865</v>
      </c>
      <c r="I116" s="175">
        <v>6.784865</v>
      </c>
      <c r="J116" s="185"/>
      <c r="K116" s="185"/>
      <c r="L116" s="185"/>
      <c r="M116" s="175">
        <v>6.784865</v>
      </c>
      <c r="N116" s="218"/>
      <c r="O116" s="219"/>
      <c r="P116" s="220"/>
      <c r="Q116" s="219"/>
      <c r="R116" s="219"/>
      <c r="S116" s="228"/>
      <c r="T116" s="219"/>
      <c r="U116" s="229"/>
      <c r="V116" s="123"/>
      <c r="W116" s="123"/>
    </row>
    <row r="117" s="34" customFormat="1" ht="18" customHeight="1" spans="1:23">
      <c r="A117" s="152" t="s">
        <v>72</v>
      </c>
      <c r="B117" s="152" t="s">
        <v>598</v>
      </c>
      <c r="C117" s="152" t="s">
        <v>587</v>
      </c>
      <c r="D117" s="152" t="s">
        <v>170</v>
      </c>
      <c r="E117" s="152" t="s">
        <v>588</v>
      </c>
      <c r="F117" s="152" t="s">
        <v>570</v>
      </c>
      <c r="G117" s="153" t="s">
        <v>344</v>
      </c>
      <c r="H117" s="175">
        <v>3.963229</v>
      </c>
      <c r="I117" s="175">
        <v>3.963229</v>
      </c>
      <c r="J117" s="185"/>
      <c r="K117" s="185"/>
      <c r="L117" s="185"/>
      <c r="M117" s="175">
        <v>3.963229</v>
      </c>
      <c r="N117" s="218"/>
      <c r="O117" s="219"/>
      <c r="P117" s="220"/>
      <c r="Q117" s="219"/>
      <c r="R117" s="219"/>
      <c r="S117" s="228"/>
      <c r="T117" s="219"/>
      <c r="U117" s="229"/>
      <c r="V117" s="123"/>
      <c r="W117" s="123"/>
    </row>
    <row r="118" s="34" customFormat="1" ht="18" customHeight="1" spans="1:23">
      <c r="A118" s="152" t="s">
        <v>72</v>
      </c>
      <c r="B118" s="152" t="s">
        <v>599</v>
      </c>
      <c r="C118" s="152" t="s">
        <v>587</v>
      </c>
      <c r="D118" s="152" t="s">
        <v>170</v>
      </c>
      <c r="E118" s="152" t="s">
        <v>588</v>
      </c>
      <c r="F118" s="152" t="s">
        <v>570</v>
      </c>
      <c r="G118" s="153" t="s">
        <v>344</v>
      </c>
      <c r="H118" s="175">
        <v>3.569656</v>
      </c>
      <c r="I118" s="175">
        <v>3.569656</v>
      </c>
      <c r="J118" s="185"/>
      <c r="K118" s="185"/>
      <c r="L118" s="185"/>
      <c r="M118" s="175">
        <v>3.569656</v>
      </c>
      <c r="N118" s="218"/>
      <c r="O118" s="219"/>
      <c r="P118" s="220"/>
      <c r="Q118" s="219"/>
      <c r="R118" s="219"/>
      <c r="S118" s="228"/>
      <c r="T118" s="219"/>
      <c r="U118" s="229"/>
      <c r="V118" s="123"/>
      <c r="W118" s="123"/>
    </row>
    <row r="119" s="34" customFormat="1" ht="18" customHeight="1" spans="1:23">
      <c r="A119" s="152" t="s">
        <v>72</v>
      </c>
      <c r="B119" s="152" t="s">
        <v>600</v>
      </c>
      <c r="C119" s="152" t="s">
        <v>601</v>
      </c>
      <c r="D119" s="152" t="s">
        <v>194</v>
      </c>
      <c r="E119" s="152" t="s">
        <v>317</v>
      </c>
      <c r="F119" s="152" t="s">
        <v>602</v>
      </c>
      <c r="G119" s="153" t="s">
        <v>317</v>
      </c>
      <c r="H119" s="175">
        <v>10.916784</v>
      </c>
      <c r="I119" s="175">
        <v>10.916784</v>
      </c>
      <c r="J119" s="185"/>
      <c r="K119" s="185"/>
      <c r="L119" s="185"/>
      <c r="M119" s="175">
        <v>10.916784</v>
      </c>
      <c r="N119" s="218"/>
      <c r="O119" s="219"/>
      <c r="P119" s="220"/>
      <c r="Q119" s="219"/>
      <c r="R119" s="219"/>
      <c r="S119" s="228"/>
      <c r="T119" s="219"/>
      <c r="U119" s="229"/>
      <c r="V119" s="123"/>
      <c r="W119" s="123"/>
    </row>
    <row r="120" s="34" customFormat="1" ht="18" customHeight="1" spans="1:23">
      <c r="A120" s="152" t="s">
        <v>72</v>
      </c>
      <c r="B120" s="152" t="s">
        <v>603</v>
      </c>
      <c r="C120" s="152" t="s">
        <v>601</v>
      </c>
      <c r="D120" s="152" t="s">
        <v>194</v>
      </c>
      <c r="E120" s="152" t="s">
        <v>317</v>
      </c>
      <c r="F120" s="152" t="s">
        <v>602</v>
      </c>
      <c r="G120" s="153" t="s">
        <v>317</v>
      </c>
      <c r="H120" s="175">
        <v>117.341856</v>
      </c>
      <c r="I120" s="175">
        <v>117.341856</v>
      </c>
      <c r="J120" s="185"/>
      <c r="K120" s="185"/>
      <c r="L120" s="185"/>
      <c r="M120" s="175">
        <v>117.341856</v>
      </c>
      <c r="N120" s="218"/>
      <c r="O120" s="219"/>
      <c r="P120" s="220"/>
      <c r="Q120" s="219"/>
      <c r="R120" s="219"/>
      <c r="S120" s="228"/>
      <c r="T120" s="219"/>
      <c r="U120" s="229"/>
      <c r="V120" s="123"/>
      <c r="W120" s="123"/>
    </row>
    <row r="121" s="34" customFormat="1" ht="18" customHeight="1" spans="1:23">
      <c r="A121" s="152" t="s">
        <v>72</v>
      </c>
      <c r="B121" s="152" t="s">
        <v>604</v>
      </c>
      <c r="C121" s="152" t="s">
        <v>601</v>
      </c>
      <c r="D121" s="152" t="s">
        <v>194</v>
      </c>
      <c r="E121" s="152" t="s">
        <v>317</v>
      </c>
      <c r="F121" s="152" t="s">
        <v>602</v>
      </c>
      <c r="G121" s="153" t="s">
        <v>317</v>
      </c>
      <c r="H121" s="175">
        <v>283.491936</v>
      </c>
      <c r="I121" s="175">
        <v>283.491936</v>
      </c>
      <c r="J121" s="185"/>
      <c r="K121" s="185"/>
      <c r="L121" s="185"/>
      <c r="M121" s="175">
        <v>283.491936</v>
      </c>
      <c r="N121" s="218"/>
      <c r="O121" s="219"/>
      <c r="P121" s="220"/>
      <c r="Q121" s="219"/>
      <c r="R121" s="219"/>
      <c r="S121" s="228"/>
      <c r="T121" s="219"/>
      <c r="U121" s="229"/>
      <c r="V121" s="123"/>
      <c r="W121" s="123"/>
    </row>
    <row r="122" s="34" customFormat="1" ht="18" customHeight="1" spans="1:23">
      <c r="A122" s="152" t="s">
        <v>72</v>
      </c>
      <c r="B122" s="152" t="s">
        <v>605</v>
      </c>
      <c r="C122" s="152" t="s">
        <v>601</v>
      </c>
      <c r="D122" s="152" t="s">
        <v>194</v>
      </c>
      <c r="E122" s="152" t="s">
        <v>317</v>
      </c>
      <c r="F122" s="152" t="s">
        <v>602</v>
      </c>
      <c r="G122" s="153" t="s">
        <v>317</v>
      </c>
      <c r="H122" s="175">
        <v>362.855232</v>
      </c>
      <c r="I122" s="175">
        <v>362.855232</v>
      </c>
      <c r="J122" s="185"/>
      <c r="K122" s="185"/>
      <c r="L122" s="185"/>
      <c r="M122" s="175">
        <v>362.855232</v>
      </c>
      <c r="N122" s="218"/>
      <c r="O122" s="219"/>
      <c r="P122" s="220"/>
      <c r="Q122" s="219"/>
      <c r="R122" s="219"/>
      <c r="S122" s="228"/>
      <c r="T122" s="219"/>
      <c r="U122" s="229"/>
      <c r="V122" s="123"/>
      <c r="W122" s="123"/>
    </row>
    <row r="123" s="34" customFormat="1" ht="18" customHeight="1" spans="1:23">
      <c r="A123" s="152" t="s">
        <v>72</v>
      </c>
      <c r="B123" s="152" t="s">
        <v>606</v>
      </c>
      <c r="C123" s="152" t="s">
        <v>601</v>
      </c>
      <c r="D123" s="152" t="s">
        <v>194</v>
      </c>
      <c r="E123" s="152" t="s">
        <v>317</v>
      </c>
      <c r="F123" s="152" t="s">
        <v>602</v>
      </c>
      <c r="G123" s="153" t="s">
        <v>317</v>
      </c>
      <c r="H123" s="175">
        <v>233.385984</v>
      </c>
      <c r="I123" s="175">
        <v>233.385984</v>
      </c>
      <c r="J123" s="185"/>
      <c r="K123" s="185"/>
      <c r="L123" s="185"/>
      <c r="M123" s="175">
        <v>233.385984</v>
      </c>
      <c r="N123" s="218"/>
      <c r="O123" s="219"/>
      <c r="P123" s="220"/>
      <c r="Q123" s="219"/>
      <c r="R123" s="219"/>
      <c r="S123" s="228"/>
      <c r="T123" s="219"/>
      <c r="U123" s="229"/>
      <c r="V123" s="123"/>
      <c r="W123" s="123"/>
    </row>
    <row r="124" s="34" customFormat="1" ht="18" customHeight="1" spans="1:23">
      <c r="A124" s="152" t="s">
        <v>72</v>
      </c>
      <c r="B124" s="152" t="s">
        <v>607</v>
      </c>
      <c r="C124" s="152" t="s">
        <v>601</v>
      </c>
      <c r="D124" s="152" t="s">
        <v>194</v>
      </c>
      <c r="E124" s="152" t="s">
        <v>317</v>
      </c>
      <c r="F124" s="152" t="s">
        <v>602</v>
      </c>
      <c r="G124" s="153" t="s">
        <v>317</v>
      </c>
      <c r="H124" s="175">
        <v>164.074176</v>
      </c>
      <c r="I124" s="175">
        <v>164.074176</v>
      </c>
      <c r="J124" s="185"/>
      <c r="K124" s="185"/>
      <c r="L124" s="185"/>
      <c r="M124" s="175">
        <v>164.074176</v>
      </c>
      <c r="N124" s="218"/>
      <c r="O124" s="219"/>
      <c r="P124" s="220"/>
      <c r="Q124" s="219"/>
      <c r="R124" s="219"/>
      <c r="S124" s="228"/>
      <c r="T124" s="219"/>
      <c r="U124" s="229"/>
      <c r="V124" s="123"/>
      <c r="W124" s="123"/>
    </row>
    <row r="125" s="34" customFormat="1" ht="18" customHeight="1" spans="1:23">
      <c r="A125" s="152" t="s">
        <v>72</v>
      </c>
      <c r="B125" s="152" t="s">
        <v>608</v>
      </c>
      <c r="C125" s="152" t="s">
        <v>601</v>
      </c>
      <c r="D125" s="152" t="s">
        <v>194</v>
      </c>
      <c r="E125" s="152" t="s">
        <v>317</v>
      </c>
      <c r="F125" s="152" t="s">
        <v>602</v>
      </c>
      <c r="G125" s="153" t="s">
        <v>317</v>
      </c>
      <c r="H125" s="175">
        <v>189.917568</v>
      </c>
      <c r="I125" s="175">
        <v>189.917568</v>
      </c>
      <c r="J125" s="185"/>
      <c r="K125" s="185"/>
      <c r="L125" s="185"/>
      <c r="M125" s="175">
        <v>189.917568</v>
      </c>
      <c r="N125" s="218"/>
      <c r="O125" s="219"/>
      <c r="P125" s="220"/>
      <c r="Q125" s="219"/>
      <c r="R125" s="219"/>
      <c r="S125" s="228"/>
      <c r="T125" s="219"/>
      <c r="U125" s="229"/>
      <c r="V125" s="123"/>
      <c r="W125" s="123"/>
    </row>
    <row r="126" s="34" customFormat="1" ht="18" customHeight="1" spans="1:23">
      <c r="A126" s="152" t="s">
        <v>72</v>
      </c>
      <c r="B126" s="152" t="s">
        <v>609</v>
      </c>
      <c r="C126" s="152" t="s">
        <v>601</v>
      </c>
      <c r="D126" s="152" t="s">
        <v>194</v>
      </c>
      <c r="E126" s="152" t="s">
        <v>317</v>
      </c>
      <c r="F126" s="152" t="s">
        <v>602</v>
      </c>
      <c r="G126" s="153" t="s">
        <v>317</v>
      </c>
      <c r="H126" s="175">
        <v>58.6188</v>
      </c>
      <c r="I126" s="175">
        <v>58.6188</v>
      </c>
      <c r="J126" s="185"/>
      <c r="K126" s="185"/>
      <c r="L126" s="185"/>
      <c r="M126" s="175">
        <v>58.6188</v>
      </c>
      <c r="N126" s="218"/>
      <c r="O126" s="219"/>
      <c r="P126" s="220"/>
      <c r="Q126" s="219"/>
      <c r="R126" s="219"/>
      <c r="S126" s="228"/>
      <c r="T126" s="219"/>
      <c r="U126" s="229"/>
      <c r="V126" s="123"/>
      <c r="W126" s="123"/>
    </row>
    <row r="127" s="34" customFormat="1" ht="18" customHeight="1" spans="1:23">
      <c r="A127" s="152" t="s">
        <v>72</v>
      </c>
      <c r="B127" s="152" t="s">
        <v>610</v>
      </c>
      <c r="C127" s="152" t="s">
        <v>601</v>
      </c>
      <c r="D127" s="152" t="s">
        <v>194</v>
      </c>
      <c r="E127" s="152" t="s">
        <v>317</v>
      </c>
      <c r="F127" s="152" t="s">
        <v>602</v>
      </c>
      <c r="G127" s="153" t="s">
        <v>317</v>
      </c>
      <c r="H127" s="175">
        <v>67.8924</v>
      </c>
      <c r="I127" s="175">
        <v>67.8924</v>
      </c>
      <c r="J127" s="185"/>
      <c r="K127" s="185"/>
      <c r="L127" s="185"/>
      <c r="M127" s="175">
        <v>67.8924</v>
      </c>
      <c r="N127" s="218"/>
      <c r="O127" s="219"/>
      <c r="P127" s="220"/>
      <c r="Q127" s="219"/>
      <c r="R127" s="219"/>
      <c r="S127" s="228"/>
      <c r="T127" s="219"/>
      <c r="U127" s="229"/>
      <c r="V127" s="123"/>
      <c r="W127" s="123"/>
    </row>
    <row r="128" s="34" customFormat="1" ht="18" customHeight="1" spans="1:23">
      <c r="A128" s="152" t="s">
        <v>72</v>
      </c>
      <c r="B128" s="152" t="s">
        <v>611</v>
      </c>
      <c r="C128" s="152" t="s">
        <v>601</v>
      </c>
      <c r="D128" s="152" t="s">
        <v>194</v>
      </c>
      <c r="E128" s="152" t="s">
        <v>317</v>
      </c>
      <c r="F128" s="152" t="s">
        <v>602</v>
      </c>
      <c r="G128" s="153" t="s">
        <v>317</v>
      </c>
      <c r="H128" s="175">
        <v>116.311968</v>
      </c>
      <c r="I128" s="175">
        <v>116.311968</v>
      </c>
      <c r="J128" s="185"/>
      <c r="K128" s="185"/>
      <c r="L128" s="185"/>
      <c r="M128" s="175">
        <v>116.311968</v>
      </c>
      <c r="N128" s="218"/>
      <c r="O128" s="219"/>
      <c r="P128" s="220"/>
      <c r="Q128" s="219"/>
      <c r="R128" s="219"/>
      <c r="S128" s="228"/>
      <c r="T128" s="219"/>
      <c r="U128" s="229"/>
      <c r="V128" s="123"/>
      <c r="W128" s="123"/>
    </row>
    <row r="129" s="34" customFormat="1" ht="18" customHeight="1" spans="1:23">
      <c r="A129" s="152" t="s">
        <v>72</v>
      </c>
      <c r="B129" s="152" t="s">
        <v>612</v>
      </c>
      <c r="C129" s="152" t="s">
        <v>601</v>
      </c>
      <c r="D129" s="152" t="s">
        <v>194</v>
      </c>
      <c r="E129" s="152" t="s">
        <v>317</v>
      </c>
      <c r="F129" s="152" t="s">
        <v>602</v>
      </c>
      <c r="G129" s="153" t="s">
        <v>317</v>
      </c>
      <c r="H129" s="175">
        <v>67.941072</v>
      </c>
      <c r="I129" s="175">
        <v>67.941072</v>
      </c>
      <c r="J129" s="185"/>
      <c r="K129" s="185"/>
      <c r="L129" s="185"/>
      <c r="M129" s="175">
        <v>67.941072</v>
      </c>
      <c r="N129" s="218"/>
      <c r="O129" s="219"/>
      <c r="P129" s="220"/>
      <c r="Q129" s="219"/>
      <c r="R129" s="219"/>
      <c r="S129" s="228"/>
      <c r="T129" s="219"/>
      <c r="U129" s="229"/>
      <c r="V129" s="123"/>
      <c r="W129" s="123"/>
    </row>
    <row r="130" s="34" customFormat="1" ht="18" customHeight="1" spans="1:23">
      <c r="A130" s="152" t="s">
        <v>72</v>
      </c>
      <c r="B130" s="152" t="s">
        <v>613</v>
      </c>
      <c r="C130" s="152" t="s">
        <v>601</v>
      </c>
      <c r="D130" s="152" t="s">
        <v>194</v>
      </c>
      <c r="E130" s="152" t="s">
        <v>317</v>
      </c>
      <c r="F130" s="152" t="s">
        <v>602</v>
      </c>
      <c r="G130" s="153" t="s">
        <v>317</v>
      </c>
      <c r="H130" s="175">
        <v>61.194096</v>
      </c>
      <c r="I130" s="175">
        <v>61.194096</v>
      </c>
      <c r="J130" s="185"/>
      <c r="K130" s="185"/>
      <c r="L130" s="185"/>
      <c r="M130" s="175">
        <v>61.194096</v>
      </c>
      <c r="N130" s="218"/>
      <c r="O130" s="219"/>
      <c r="P130" s="220"/>
      <c r="Q130" s="219"/>
      <c r="R130" s="219"/>
      <c r="S130" s="228"/>
      <c r="T130" s="219"/>
      <c r="U130" s="229"/>
      <c r="V130" s="123"/>
      <c r="W130" s="123"/>
    </row>
    <row r="131" s="34" customFormat="1" ht="18" customHeight="1" spans="1:23">
      <c r="A131" s="152" t="s">
        <v>72</v>
      </c>
      <c r="B131" s="152" t="s">
        <v>614</v>
      </c>
      <c r="C131" s="152" t="s">
        <v>615</v>
      </c>
      <c r="D131" s="152" t="s">
        <v>126</v>
      </c>
      <c r="E131" s="152" t="s">
        <v>512</v>
      </c>
      <c r="F131" s="152" t="s">
        <v>616</v>
      </c>
      <c r="G131" s="153" t="s">
        <v>320</v>
      </c>
      <c r="H131" s="175">
        <v>110.000088</v>
      </c>
      <c r="I131" s="175">
        <v>110.000088</v>
      </c>
      <c r="J131" s="185"/>
      <c r="K131" s="185"/>
      <c r="L131" s="185"/>
      <c r="M131" s="175">
        <v>110.000088</v>
      </c>
      <c r="N131" s="218"/>
      <c r="O131" s="219"/>
      <c r="P131" s="220"/>
      <c r="Q131" s="219"/>
      <c r="R131" s="219"/>
      <c r="S131" s="228"/>
      <c r="T131" s="219"/>
      <c r="U131" s="229"/>
      <c r="V131" s="123"/>
      <c r="W131" s="123"/>
    </row>
    <row r="132" s="34" customFormat="1" ht="18" customHeight="1" spans="1:23">
      <c r="A132" s="152" t="s">
        <v>72</v>
      </c>
      <c r="B132" s="152" t="s">
        <v>617</v>
      </c>
      <c r="C132" s="152" t="s">
        <v>615</v>
      </c>
      <c r="D132" s="152" t="s">
        <v>122</v>
      </c>
      <c r="E132" s="152" t="s">
        <v>516</v>
      </c>
      <c r="F132" s="152" t="s">
        <v>616</v>
      </c>
      <c r="G132" s="153" t="s">
        <v>320</v>
      </c>
      <c r="H132" s="175">
        <v>80.000064</v>
      </c>
      <c r="I132" s="175">
        <v>80.000064</v>
      </c>
      <c r="J132" s="185"/>
      <c r="K132" s="185"/>
      <c r="L132" s="185"/>
      <c r="M132" s="175">
        <v>80.000064</v>
      </c>
      <c r="N132" s="218"/>
      <c r="O132" s="219"/>
      <c r="P132" s="220"/>
      <c r="Q132" s="219"/>
      <c r="R132" s="219"/>
      <c r="S132" s="228"/>
      <c r="T132" s="219"/>
      <c r="U132" s="229"/>
      <c r="V132" s="123"/>
      <c r="W132" s="123"/>
    </row>
    <row r="133" s="34" customFormat="1" ht="18" customHeight="1" spans="1:23">
      <c r="A133" s="152" t="s">
        <v>72</v>
      </c>
      <c r="B133" s="152" t="s">
        <v>618</v>
      </c>
      <c r="C133" s="152" t="s">
        <v>615</v>
      </c>
      <c r="D133" s="152" t="s">
        <v>122</v>
      </c>
      <c r="E133" s="152" t="s">
        <v>516</v>
      </c>
      <c r="F133" s="152" t="s">
        <v>616</v>
      </c>
      <c r="G133" s="153" t="s">
        <v>320</v>
      </c>
      <c r="H133" s="175">
        <v>225.00018</v>
      </c>
      <c r="I133" s="175">
        <v>225.00018</v>
      </c>
      <c r="J133" s="185"/>
      <c r="K133" s="185"/>
      <c r="L133" s="185"/>
      <c r="M133" s="175">
        <v>225.00018</v>
      </c>
      <c r="N133" s="218"/>
      <c r="O133" s="219"/>
      <c r="P133" s="220"/>
      <c r="Q133" s="219"/>
      <c r="R133" s="219"/>
      <c r="S133" s="228"/>
      <c r="T133" s="219"/>
      <c r="U133" s="229"/>
      <c r="V133" s="123"/>
      <c r="W133" s="123"/>
    </row>
    <row r="134" s="34" customFormat="1" ht="18" customHeight="1" spans="1:23">
      <c r="A134" s="152" t="s">
        <v>72</v>
      </c>
      <c r="B134" s="358" t="s">
        <v>619</v>
      </c>
      <c r="C134" s="152" t="s">
        <v>620</v>
      </c>
      <c r="D134" s="152" t="s">
        <v>134</v>
      </c>
      <c r="E134" s="152" t="s">
        <v>525</v>
      </c>
      <c r="F134" s="152" t="s">
        <v>621</v>
      </c>
      <c r="G134" s="153" t="s">
        <v>355</v>
      </c>
      <c r="H134" s="175">
        <v>4</v>
      </c>
      <c r="I134" s="175">
        <v>4</v>
      </c>
      <c r="J134" s="185"/>
      <c r="K134" s="185"/>
      <c r="L134" s="185"/>
      <c r="M134" s="175">
        <v>4</v>
      </c>
      <c r="N134" s="218"/>
      <c r="O134" s="219"/>
      <c r="P134" s="220"/>
      <c r="Q134" s="219"/>
      <c r="R134" s="219"/>
      <c r="S134" s="228"/>
      <c r="T134" s="219"/>
      <c r="U134" s="229"/>
      <c r="V134" s="123"/>
      <c r="W134" s="123"/>
    </row>
    <row r="135" s="34" customFormat="1" ht="18" customHeight="1" spans="1:23">
      <c r="A135" s="152" t="s">
        <v>72</v>
      </c>
      <c r="B135" s="152" t="s">
        <v>622</v>
      </c>
      <c r="C135" s="152" t="s">
        <v>620</v>
      </c>
      <c r="D135" s="152" t="s">
        <v>114</v>
      </c>
      <c r="E135" s="152" t="s">
        <v>508</v>
      </c>
      <c r="F135" s="152" t="s">
        <v>621</v>
      </c>
      <c r="G135" s="153" t="s">
        <v>355</v>
      </c>
      <c r="H135" s="175">
        <v>13.24</v>
      </c>
      <c r="I135" s="175">
        <v>13.24</v>
      </c>
      <c r="J135" s="185"/>
      <c r="K135" s="185"/>
      <c r="L135" s="185"/>
      <c r="M135" s="175">
        <v>13.24</v>
      </c>
      <c r="N135" s="218"/>
      <c r="O135" s="219"/>
      <c r="P135" s="220"/>
      <c r="Q135" s="219"/>
      <c r="R135" s="219"/>
      <c r="S135" s="228"/>
      <c r="T135" s="219"/>
      <c r="U135" s="229"/>
      <c r="V135" s="123"/>
      <c r="W135" s="123"/>
    </row>
    <row r="136" s="34" customFormat="1" ht="18" customHeight="1" spans="1:23">
      <c r="A136" s="152" t="s">
        <v>72</v>
      </c>
      <c r="B136" s="152" t="s">
        <v>623</v>
      </c>
      <c r="C136" s="152" t="s">
        <v>620</v>
      </c>
      <c r="D136" s="152" t="s">
        <v>126</v>
      </c>
      <c r="E136" s="152" t="s">
        <v>512</v>
      </c>
      <c r="F136" s="152" t="s">
        <v>621</v>
      </c>
      <c r="G136" s="153" t="s">
        <v>355</v>
      </c>
      <c r="H136" s="175">
        <v>180</v>
      </c>
      <c r="I136" s="175">
        <v>180</v>
      </c>
      <c r="J136" s="185"/>
      <c r="K136" s="185"/>
      <c r="L136" s="185"/>
      <c r="M136" s="175">
        <v>180</v>
      </c>
      <c r="N136" s="218"/>
      <c r="O136" s="219"/>
      <c r="P136" s="220"/>
      <c r="Q136" s="219"/>
      <c r="R136" s="219"/>
      <c r="S136" s="228"/>
      <c r="T136" s="219"/>
      <c r="U136" s="229"/>
      <c r="V136" s="123"/>
      <c r="W136" s="123"/>
    </row>
    <row r="137" s="34" customFormat="1" ht="18" customHeight="1" spans="1:23">
      <c r="A137" s="152" t="s">
        <v>72</v>
      </c>
      <c r="B137" s="152" t="s">
        <v>624</v>
      </c>
      <c r="C137" s="152" t="s">
        <v>620</v>
      </c>
      <c r="D137" s="152" t="s">
        <v>126</v>
      </c>
      <c r="E137" s="152" t="s">
        <v>512</v>
      </c>
      <c r="F137" s="152" t="s">
        <v>621</v>
      </c>
      <c r="G137" s="153" t="s">
        <v>355</v>
      </c>
      <c r="H137" s="175">
        <v>12.121</v>
      </c>
      <c r="I137" s="175">
        <v>12.121</v>
      </c>
      <c r="J137" s="185"/>
      <c r="K137" s="185"/>
      <c r="L137" s="185"/>
      <c r="M137" s="175">
        <v>12.121</v>
      </c>
      <c r="N137" s="218"/>
      <c r="O137" s="219"/>
      <c r="P137" s="220"/>
      <c r="Q137" s="219"/>
      <c r="R137" s="219"/>
      <c r="S137" s="228"/>
      <c r="T137" s="219"/>
      <c r="U137" s="229"/>
      <c r="V137" s="123"/>
      <c r="W137" s="123"/>
    </row>
    <row r="138" s="34" customFormat="1" ht="18" customHeight="1" spans="1:23">
      <c r="A138" s="152" t="s">
        <v>72</v>
      </c>
      <c r="B138" s="152" t="s">
        <v>625</v>
      </c>
      <c r="C138" s="152" t="s">
        <v>620</v>
      </c>
      <c r="D138" s="152" t="s">
        <v>126</v>
      </c>
      <c r="E138" s="152" t="s">
        <v>512</v>
      </c>
      <c r="F138" s="152" t="s">
        <v>621</v>
      </c>
      <c r="G138" s="153" t="s">
        <v>355</v>
      </c>
      <c r="H138" s="175">
        <v>126.19</v>
      </c>
      <c r="I138" s="175">
        <v>126.19</v>
      </c>
      <c r="J138" s="185"/>
      <c r="K138" s="185"/>
      <c r="L138" s="185"/>
      <c r="M138" s="175">
        <v>126.19</v>
      </c>
      <c r="N138" s="218"/>
      <c r="O138" s="219"/>
      <c r="P138" s="220"/>
      <c r="Q138" s="219"/>
      <c r="R138" s="219"/>
      <c r="S138" s="228"/>
      <c r="T138" s="219"/>
      <c r="U138" s="229"/>
      <c r="V138" s="123"/>
      <c r="W138" s="123"/>
    </row>
    <row r="139" s="34" customFormat="1" ht="18" customHeight="1" spans="1:23">
      <c r="A139" s="152" t="s">
        <v>72</v>
      </c>
      <c r="B139" s="152" t="s">
        <v>626</v>
      </c>
      <c r="C139" s="152" t="s">
        <v>620</v>
      </c>
      <c r="D139" s="152" t="s">
        <v>122</v>
      </c>
      <c r="E139" s="152" t="s">
        <v>516</v>
      </c>
      <c r="F139" s="152" t="s">
        <v>621</v>
      </c>
      <c r="G139" s="153" t="s">
        <v>355</v>
      </c>
      <c r="H139" s="175">
        <v>60.02</v>
      </c>
      <c r="I139" s="175">
        <v>60.02</v>
      </c>
      <c r="J139" s="185"/>
      <c r="K139" s="185"/>
      <c r="L139" s="185"/>
      <c r="M139" s="175">
        <v>60.02</v>
      </c>
      <c r="N139" s="218"/>
      <c r="O139" s="219"/>
      <c r="P139" s="220"/>
      <c r="Q139" s="219"/>
      <c r="R139" s="219"/>
      <c r="S139" s="228"/>
      <c r="T139" s="219"/>
      <c r="U139" s="229"/>
      <c r="V139" s="123"/>
      <c r="W139" s="123"/>
    </row>
    <row r="140" s="34" customFormat="1" ht="18" customHeight="1" spans="1:23">
      <c r="A140" s="152" t="s">
        <v>72</v>
      </c>
      <c r="B140" s="152" t="s">
        <v>627</v>
      </c>
      <c r="C140" s="152" t="s">
        <v>620</v>
      </c>
      <c r="D140" s="152" t="s">
        <v>122</v>
      </c>
      <c r="E140" s="152" t="s">
        <v>516</v>
      </c>
      <c r="F140" s="152" t="s">
        <v>621</v>
      </c>
      <c r="G140" s="153" t="s">
        <v>355</v>
      </c>
      <c r="H140" s="175">
        <v>87.26</v>
      </c>
      <c r="I140" s="175">
        <v>87.26</v>
      </c>
      <c r="J140" s="185"/>
      <c r="K140" s="185"/>
      <c r="L140" s="185"/>
      <c r="M140" s="175">
        <v>87.26</v>
      </c>
      <c r="N140" s="218"/>
      <c r="O140" s="219"/>
      <c r="P140" s="220"/>
      <c r="Q140" s="219"/>
      <c r="R140" s="219"/>
      <c r="S140" s="228"/>
      <c r="T140" s="219"/>
      <c r="U140" s="229"/>
      <c r="V140" s="123"/>
      <c r="W140" s="123"/>
    </row>
    <row r="141" s="34" customFormat="1" ht="18" customHeight="1" spans="1:23">
      <c r="A141" s="152" t="s">
        <v>72</v>
      </c>
      <c r="B141" s="152" t="s">
        <v>628</v>
      </c>
      <c r="C141" s="152" t="s">
        <v>620</v>
      </c>
      <c r="D141" s="152" t="s">
        <v>120</v>
      </c>
      <c r="E141" s="152" t="s">
        <v>519</v>
      </c>
      <c r="F141" s="152" t="s">
        <v>621</v>
      </c>
      <c r="G141" s="153" t="s">
        <v>355</v>
      </c>
      <c r="H141" s="175">
        <v>24.56</v>
      </c>
      <c r="I141" s="175">
        <v>24.56</v>
      </c>
      <c r="J141" s="185"/>
      <c r="K141" s="185"/>
      <c r="L141" s="185"/>
      <c r="M141" s="175">
        <v>24.56</v>
      </c>
      <c r="N141" s="218"/>
      <c r="O141" s="219"/>
      <c r="P141" s="220"/>
      <c r="Q141" s="219"/>
      <c r="R141" s="219"/>
      <c r="S141" s="228"/>
      <c r="T141" s="219"/>
      <c r="U141" s="229"/>
      <c r="V141" s="123"/>
      <c r="W141" s="123"/>
    </row>
    <row r="142" s="34" customFormat="1" ht="18" customHeight="1" spans="1:23">
      <c r="A142" s="152" t="s">
        <v>72</v>
      </c>
      <c r="B142" s="152" t="s">
        <v>629</v>
      </c>
      <c r="C142" s="152" t="s">
        <v>620</v>
      </c>
      <c r="D142" s="152" t="s">
        <v>120</v>
      </c>
      <c r="E142" s="152" t="s">
        <v>519</v>
      </c>
      <c r="F142" s="152" t="s">
        <v>621</v>
      </c>
      <c r="G142" s="153" t="s">
        <v>355</v>
      </c>
      <c r="H142" s="175">
        <v>15.12</v>
      </c>
      <c r="I142" s="175">
        <v>15.12</v>
      </c>
      <c r="J142" s="185"/>
      <c r="K142" s="185"/>
      <c r="L142" s="185"/>
      <c r="M142" s="175">
        <v>15.12</v>
      </c>
      <c r="N142" s="218"/>
      <c r="O142" s="219"/>
      <c r="P142" s="220"/>
      <c r="Q142" s="219"/>
      <c r="R142" s="219"/>
      <c r="S142" s="228"/>
      <c r="T142" s="219"/>
      <c r="U142" s="229"/>
      <c r="V142" s="123"/>
      <c r="W142" s="123"/>
    </row>
    <row r="143" s="34" customFormat="1" ht="18" customHeight="1" spans="1:23">
      <c r="A143" s="152" t="s">
        <v>72</v>
      </c>
      <c r="B143" s="152" t="s">
        <v>630</v>
      </c>
      <c r="C143" s="152" t="s">
        <v>620</v>
      </c>
      <c r="D143" s="152" t="s">
        <v>120</v>
      </c>
      <c r="E143" s="152" t="s">
        <v>519</v>
      </c>
      <c r="F143" s="152" t="s">
        <v>621</v>
      </c>
      <c r="G143" s="153" t="s">
        <v>355</v>
      </c>
      <c r="H143" s="175">
        <v>25</v>
      </c>
      <c r="I143" s="175">
        <v>25</v>
      </c>
      <c r="J143" s="185"/>
      <c r="K143" s="185"/>
      <c r="L143" s="185"/>
      <c r="M143" s="175">
        <v>25</v>
      </c>
      <c r="N143" s="218"/>
      <c r="O143" s="219"/>
      <c r="P143" s="220"/>
      <c r="Q143" s="219"/>
      <c r="R143" s="219"/>
      <c r="S143" s="228"/>
      <c r="T143" s="219"/>
      <c r="U143" s="229"/>
      <c r="V143" s="123"/>
      <c r="W143" s="123"/>
    </row>
    <row r="144" s="34" customFormat="1" ht="18" customHeight="1" spans="1:23">
      <c r="A144" s="152" t="s">
        <v>72</v>
      </c>
      <c r="B144" s="152" t="s">
        <v>631</v>
      </c>
      <c r="C144" s="152" t="s">
        <v>620</v>
      </c>
      <c r="D144" s="152" t="s">
        <v>148</v>
      </c>
      <c r="E144" s="152" t="s">
        <v>527</v>
      </c>
      <c r="F144" s="152" t="s">
        <v>621</v>
      </c>
      <c r="G144" s="153" t="s">
        <v>355</v>
      </c>
      <c r="H144" s="175">
        <v>42.5788</v>
      </c>
      <c r="I144" s="175">
        <v>42.5788</v>
      </c>
      <c r="J144" s="185"/>
      <c r="K144" s="185"/>
      <c r="L144" s="185"/>
      <c r="M144" s="175">
        <v>42.5788</v>
      </c>
      <c r="N144" s="218"/>
      <c r="O144" s="219"/>
      <c r="P144" s="220"/>
      <c r="Q144" s="219"/>
      <c r="R144" s="219"/>
      <c r="S144" s="228"/>
      <c r="T144" s="219"/>
      <c r="U144" s="229"/>
      <c r="V144" s="123"/>
      <c r="W144" s="123"/>
    </row>
    <row r="145" s="34" customFormat="1" ht="18" customHeight="1" spans="1:23">
      <c r="A145" s="152" t="s">
        <v>72</v>
      </c>
      <c r="B145" s="152" t="s">
        <v>632</v>
      </c>
      <c r="C145" s="152" t="s">
        <v>633</v>
      </c>
      <c r="D145" s="152" t="s">
        <v>158</v>
      </c>
      <c r="E145" s="152" t="s">
        <v>634</v>
      </c>
      <c r="F145" s="152" t="s">
        <v>621</v>
      </c>
      <c r="G145" s="153" t="s">
        <v>355</v>
      </c>
      <c r="H145" s="175">
        <v>0.759</v>
      </c>
      <c r="I145" s="175">
        <v>0.759</v>
      </c>
      <c r="J145" s="185"/>
      <c r="K145" s="185"/>
      <c r="L145" s="185"/>
      <c r="M145" s="175">
        <v>0.759</v>
      </c>
      <c r="N145" s="218"/>
      <c r="O145" s="219"/>
      <c r="P145" s="220"/>
      <c r="Q145" s="219"/>
      <c r="R145" s="219"/>
      <c r="S145" s="228"/>
      <c r="T145" s="219"/>
      <c r="U145" s="229"/>
      <c r="V145" s="123"/>
      <c r="W145" s="123"/>
    </row>
    <row r="146" s="34" customFormat="1" ht="18" customHeight="1" spans="1:23">
      <c r="A146" s="152" t="s">
        <v>72</v>
      </c>
      <c r="B146" s="152" t="s">
        <v>635</v>
      </c>
      <c r="C146" s="152" t="s">
        <v>633</v>
      </c>
      <c r="D146" s="152" t="s">
        <v>160</v>
      </c>
      <c r="E146" s="152" t="s">
        <v>636</v>
      </c>
      <c r="F146" s="152" t="s">
        <v>621</v>
      </c>
      <c r="G146" s="153" t="s">
        <v>355</v>
      </c>
      <c r="H146" s="175">
        <v>0.759</v>
      </c>
      <c r="I146" s="175">
        <v>0.759</v>
      </c>
      <c r="J146" s="185"/>
      <c r="K146" s="185"/>
      <c r="L146" s="185"/>
      <c r="M146" s="175">
        <v>0.759</v>
      </c>
      <c r="N146" s="218"/>
      <c r="O146" s="219"/>
      <c r="P146" s="220"/>
      <c r="Q146" s="219"/>
      <c r="R146" s="219"/>
      <c r="S146" s="228"/>
      <c r="T146" s="219"/>
      <c r="U146" s="229"/>
      <c r="V146" s="123"/>
      <c r="W146" s="123"/>
    </row>
    <row r="147" s="34" customFormat="1" ht="18" customHeight="1" spans="1:23">
      <c r="A147" s="152" t="s">
        <v>72</v>
      </c>
      <c r="B147" s="152" t="s">
        <v>637</v>
      </c>
      <c r="C147" s="152" t="s">
        <v>633</v>
      </c>
      <c r="D147" s="152" t="s">
        <v>160</v>
      </c>
      <c r="E147" s="152" t="s">
        <v>636</v>
      </c>
      <c r="F147" s="152" t="s">
        <v>621</v>
      </c>
      <c r="G147" s="153" t="s">
        <v>355</v>
      </c>
      <c r="H147" s="175">
        <v>0.506</v>
      </c>
      <c r="I147" s="175">
        <v>0.506</v>
      </c>
      <c r="J147" s="185"/>
      <c r="K147" s="185"/>
      <c r="L147" s="185"/>
      <c r="M147" s="175">
        <v>0.506</v>
      </c>
      <c r="N147" s="218"/>
      <c r="O147" s="219"/>
      <c r="P147" s="220"/>
      <c r="Q147" s="219"/>
      <c r="R147" s="219"/>
      <c r="S147" s="228"/>
      <c r="T147" s="219"/>
      <c r="U147" s="229"/>
      <c r="V147" s="123"/>
      <c r="W147" s="123"/>
    </row>
    <row r="148" s="34" customFormat="1" ht="18" customHeight="1" spans="1:23">
      <c r="A148" s="152" t="s">
        <v>72</v>
      </c>
      <c r="B148" s="152" t="s">
        <v>638</v>
      </c>
      <c r="C148" s="152" t="s">
        <v>633</v>
      </c>
      <c r="D148" s="152" t="s">
        <v>160</v>
      </c>
      <c r="E148" s="152" t="s">
        <v>636</v>
      </c>
      <c r="F148" s="152" t="s">
        <v>621</v>
      </c>
      <c r="G148" s="153" t="s">
        <v>355</v>
      </c>
      <c r="H148" s="175">
        <v>0.506</v>
      </c>
      <c r="I148" s="175">
        <v>0.506</v>
      </c>
      <c r="J148" s="185"/>
      <c r="K148" s="185"/>
      <c r="L148" s="185"/>
      <c r="M148" s="175">
        <v>0.506</v>
      </c>
      <c r="N148" s="218"/>
      <c r="O148" s="219"/>
      <c r="P148" s="220"/>
      <c r="Q148" s="219"/>
      <c r="R148" s="219"/>
      <c r="S148" s="228"/>
      <c r="T148" s="219"/>
      <c r="U148" s="229"/>
      <c r="V148" s="123"/>
      <c r="W148" s="123"/>
    </row>
    <row r="149" s="34" customFormat="1" ht="18" customHeight="1" spans="1:23">
      <c r="A149" s="152" t="s">
        <v>72</v>
      </c>
      <c r="B149" s="152" t="s">
        <v>639</v>
      </c>
      <c r="C149" s="152" t="s">
        <v>633</v>
      </c>
      <c r="D149" s="152" t="s">
        <v>160</v>
      </c>
      <c r="E149" s="152" t="s">
        <v>636</v>
      </c>
      <c r="F149" s="152" t="s">
        <v>621</v>
      </c>
      <c r="G149" s="153" t="s">
        <v>355</v>
      </c>
      <c r="H149" s="175">
        <v>0.253</v>
      </c>
      <c r="I149" s="175">
        <v>0.253</v>
      </c>
      <c r="J149" s="185"/>
      <c r="K149" s="185"/>
      <c r="L149" s="185"/>
      <c r="M149" s="175">
        <v>0.253</v>
      </c>
      <c r="N149" s="218"/>
      <c r="O149" s="219"/>
      <c r="P149" s="220"/>
      <c r="Q149" s="219"/>
      <c r="R149" s="219"/>
      <c r="S149" s="228"/>
      <c r="T149" s="219"/>
      <c r="U149" s="229"/>
      <c r="V149" s="123"/>
      <c r="W149" s="123"/>
    </row>
    <row r="150" s="34" customFormat="1" ht="18" customHeight="1" spans="1:23">
      <c r="A150" s="152" t="s">
        <v>72</v>
      </c>
      <c r="B150" s="152" t="s">
        <v>640</v>
      </c>
      <c r="C150" s="152" t="s">
        <v>633</v>
      </c>
      <c r="D150" s="152" t="s">
        <v>160</v>
      </c>
      <c r="E150" s="152" t="s">
        <v>636</v>
      </c>
      <c r="F150" s="152" t="s">
        <v>621</v>
      </c>
      <c r="G150" s="153" t="s">
        <v>355</v>
      </c>
      <c r="H150" s="175">
        <v>0.262</v>
      </c>
      <c r="I150" s="175">
        <v>0.262</v>
      </c>
      <c r="J150" s="185"/>
      <c r="K150" s="185"/>
      <c r="L150" s="185"/>
      <c r="M150" s="175">
        <v>0.262</v>
      </c>
      <c r="N150" s="218"/>
      <c r="O150" s="219"/>
      <c r="P150" s="220"/>
      <c r="Q150" s="219"/>
      <c r="R150" s="219"/>
      <c r="S150" s="228"/>
      <c r="T150" s="219"/>
      <c r="U150" s="229"/>
      <c r="V150" s="123"/>
      <c r="W150" s="123"/>
    </row>
    <row r="151" s="34" customFormat="1" ht="18" customHeight="1" spans="1:23">
      <c r="A151" s="152" t="s">
        <v>72</v>
      </c>
      <c r="B151" s="152" t="s">
        <v>641</v>
      </c>
      <c r="C151" s="152" t="s">
        <v>642</v>
      </c>
      <c r="D151" s="152" t="s">
        <v>158</v>
      </c>
      <c r="E151" s="152" t="s">
        <v>634</v>
      </c>
      <c r="F151" s="152" t="s">
        <v>621</v>
      </c>
      <c r="G151" s="153" t="s">
        <v>355</v>
      </c>
      <c r="H151" s="175">
        <v>4.212</v>
      </c>
      <c r="I151" s="175">
        <v>4.212</v>
      </c>
      <c r="J151" s="185"/>
      <c r="K151" s="185"/>
      <c r="L151" s="185"/>
      <c r="M151" s="175">
        <v>4.212</v>
      </c>
      <c r="N151" s="218"/>
      <c r="O151" s="219"/>
      <c r="P151" s="220"/>
      <c r="Q151" s="219"/>
      <c r="R151" s="219"/>
      <c r="S151" s="228"/>
      <c r="T151" s="219"/>
      <c r="U151" s="229"/>
      <c r="V151" s="123"/>
      <c r="W151" s="123"/>
    </row>
    <row r="152" s="34" customFormat="1" ht="18" customHeight="1" spans="1:23">
      <c r="A152" s="152" t="s">
        <v>72</v>
      </c>
      <c r="B152" s="152" t="s">
        <v>643</v>
      </c>
      <c r="C152" s="152" t="s">
        <v>642</v>
      </c>
      <c r="D152" s="152" t="s">
        <v>160</v>
      </c>
      <c r="E152" s="152" t="s">
        <v>636</v>
      </c>
      <c r="F152" s="152" t="s">
        <v>621</v>
      </c>
      <c r="G152" s="153" t="s">
        <v>355</v>
      </c>
      <c r="H152" s="175">
        <v>1.836</v>
      </c>
      <c r="I152" s="175">
        <v>1.836</v>
      </c>
      <c r="J152" s="185"/>
      <c r="K152" s="185"/>
      <c r="L152" s="185"/>
      <c r="M152" s="175">
        <v>1.836</v>
      </c>
      <c r="N152" s="218"/>
      <c r="O152" s="219"/>
      <c r="P152" s="220"/>
      <c r="Q152" s="219"/>
      <c r="R152" s="219"/>
      <c r="S152" s="228"/>
      <c r="T152" s="219"/>
      <c r="U152" s="229"/>
      <c r="V152" s="123"/>
      <c r="W152" s="123"/>
    </row>
    <row r="153" s="34" customFormat="1" ht="18" customHeight="1" spans="1:23">
      <c r="A153" s="152" t="s">
        <v>72</v>
      </c>
      <c r="B153" s="152" t="s">
        <v>644</v>
      </c>
      <c r="C153" s="152" t="s">
        <v>642</v>
      </c>
      <c r="D153" s="152" t="s">
        <v>160</v>
      </c>
      <c r="E153" s="152" t="s">
        <v>636</v>
      </c>
      <c r="F153" s="152" t="s">
        <v>621</v>
      </c>
      <c r="G153" s="153" t="s">
        <v>355</v>
      </c>
      <c r="H153" s="175">
        <v>6.696</v>
      </c>
      <c r="I153" s="175">
        <v>6.696</v>
      </c>
      <c r="J153" s="185"/>
      <c r="K153" s="185"/>
      <c r="L153" s="185"/>
      <c r="M153" s="175">
        <v>6.696</v>
      </c>
      <c r="N153" s="218"/>
      <c r="O153" s="219"/>
      <c r="P153" s="220"/>
      <c r="Q153" s="219"/>
      <c r="R153" s="219"/>
      <c r="S153" s="228"/>
      <c r="T153" s="219"/>
      <c r="U153" s="229"/>
      <c r="V153" s="123"/>
      <c r="W153" s="123"/>
    </row>
    <row r="154" s="34" customFormat="1" ht="18" customHeight="1" spans="1:23">
      <c r="A154" s="152" t="s">
        <v>72</v>
      </c>
      <c r="B154" s="152" t="s">
        <v>645</v>
      </c>
      <c r="C154" s="152" t="s">
        <v>642</v>
      </c>
      <c r="D154" s="152" t="s">
        <v>160</v>
      </c>
      <c r="E154" s="152" t="s">
        <v>636</v>
      </c>
      <c r="F154" s="152" t="s">
        <v>621</v>
      </c>
      <c r="G154" s="153" t="s">
        <v>355</v>
      </c>
      <c r="H154" s="175">
        <v>4.914</v>
      </c>
      <c r="I154" s="175">
        <v>4.914</v>
      </c>
      <c r="J154" s="185"/>
      <c r="K154" s="185"/>
      <c r="L154" s="185"/>
      <c r="M154" s="175">
        <v>4.914</v>
      </c>
      <c r="N154" s="218"/>
      <c r="O154" s="219"/>
      <c r="P154" s="220"/>
      <c r="Q154" s="219"/>
      <c r="R154" s="219"/>
      <c r="S154" s="228"/>
      <c r="T154" s="219"/>
      <c r="U154" s="229"/>
      <c r="V154" s="123"/>
      <c r="W154" s="123"/>
    </row>
    <row r="155" s="34" customFormat="1" ht="18" customHeight="1" spans="1:23">
      <c r="A155" s="152" t="s">
        <v>72</v>
      </c>
      <c r="B155" s="152" t="s">
        <v>646</v>
      </c>
      <c r="C155" s="152" t="s">
        <v>642</v>
      </c>
      <c r="D155" s="152" t="s">
        <v>160</v>
      </c>
      <c r="E155" s="152" t="s">
        <v>636</v>
      </c>
      <c r="F155" s="152" t="s">
        <v>621</v>
      </c>
      <c r="G155" s="153" t="s">
        <v>355</v>
      </c>
      <c r="H155" s="175">
        <v>2.916</v>
      </c>
      <c r="I155" s="175">
        <v>2.916</v>
      </c>
      <c r="J155" s="185"/>
      <c r="K155" s="185"/>
      <c r="L155" s="185"/>
      <c r="M155" s="175">
        <v>2.916</v>
      </c>
      <c r="N155" s="218"/>
      <c r="O155" s="219"/>
      <c r="P155" s="220"/>
      <c r="Q155" s="219"/>
      <c r="R155" s="219"/>
      <c r="S155" s="228"/>
      <c r="T155" s="219"/>
      <c r="U155" s="229"/>
      <c r="V155" s="123"/>
      <c r="W155" s="123"/>
    </row>
    <row r="156" s="34" customFormat="1" ht="18" customHeight="1" spans="1:23">
      <c r="A156" s="152" t="s">
        <v>72</v>
      </c>
      <c r="B156" s="152" t="s">
        <v>647</v>
      </c>
      <c r="C156" s="152" t="s">
        <v>642</v>
      </c>
      <c r="D156" s="152" t="s">
        <v>160</v>
      </c>
      <c r="E156" s="152" t="s">
        <v>636</v>
      </c>
      <c r="F156" s="152" t="s">
        <v>621</v>
      </c>
      <c r="G156" s="153" t="s">
        <v>355</v>
      </c>
      <c r="H156" s="175">
        <v>3.348</v>
      </c>
      <c r="I156" s="175">
        <v>3.348</v>
      </c>
      <c r="J156" s="185"/>
      <c r="K156" s="185"/>
      <c r="L156" s="185"/>
      <c r="M156" s="175">
        <v>3.348</v>
      </c>
      <c r="N156" s="218"/>
      <c r="O156" s="219"/>
      <c r="P156" s="220"/>
      <c r="Q156" s="219"/>
      <c r="R156" s="219"/>
      <c r="S156" s="228"/>
      <c r="T156" s="219"/>
      <c r="U156" s="229"/>
      <c r="V156" s="123"/>
      <c r="W156" s="123"/>
    </row>
    <row r="157" s="34" customFormat="1" ht="18" customHeight="1" spans="1:23">
      <c r="A157" s="152" t="s">
        <v>72</v>
      </c>
      <c r="B157" s="152" t="s">
        <v>648</v>
      </c>
      <c r="C157" s="152" t="s">
        <v>642</v>
      </c>
      <c r="D157" s="152" t="s">
        <v>160</v>
      </c>
      <c r="E157" s="152" t="s">
        <v>636</v>
      </c>
      <c r="F157" s="152" t="s">
        <v>621</v>
      </c>
      <c r="G157" s="153" t="s">
        <v>355</v>
      </c>
      <c r="H157" s="175">
        <v>1.728</v>
      </c>
      <c r="I157" s="175">
        <v>1.728</v>
      </c>
      <c r="J157" s="185"/>
      <c r="K157" s="185"/>
      <c r="L157" s="185"/>
      <c r="M157" s="175">
        <v>1.728</v>
      </c>
      <c r="N157" s="218"/>
      <c r="O157" s="219"/>
      <c r="P157" s="220"/>
      <c r="Q157" s="219"/>
      <c r="R157" s="219"/>
      <c r="S157" s="228"/>
      <c r="T157" s="219"/>
      <c r="U157" s="229"/>
      <c r="V157" s="123"/>
      <c r="W157" s="123"/>
    </row>
    <row r="158" s="34" customFormat="1" ht="18" customHeight="1" spans="1:23">
      <c r="A158" s="152" t="s">
        <v>72</v>
      </c>
      <c r="B158" s="152" t="s">
        <v>649</v>
      </c>
      <c r="C158" s="152" t="s">
        <v>642</v>
      </c>
      <c r="D158" s="152" t="s">
        <v>160</v>
      </c>
      <c r="E158" s="152" t="s">
        <v>636</v>
      </c>
      <c r="F158" s="152" t="s">
        <v>621</v>
      </c>
      <c r="G158" s="153" t="s">
        <v>355</v>
      </c>
      <c r="H158" s="175">
        <v>2.376</v>
      </c>
      <c r="I158" s="175">
        <v>2.376</v>
      </c>
      <c r="J158" s="185"/>
      <c r="K158" s="185"/>
      <c r="L158" s="185"/>
      <c r="M158" s="175">
        <v>2.376</v>
      </c>
      <c r="N158" s="218"/>
      <c r="O158" s="219"/>
      <c r="P158" s="220"/>
      <c r="Q158" s="219"/>
      <c r="R158" s="219"/>
      <c r="S158" s="228"/>
      <c r="T158" s="219"/>
      <c r="U158" s="229"/>
      <c r="V158" s="123"/>
      <c r="W158" s="123"/>
    </row>
    <row r="159" s="34" customFormat="1" ht="18" customHeight="1" spans="1:23">
      <c r="A159" s="152" t="s">
        <v>72</v>
      </c>
      <c r="B159" s="152" t="s">
        <v>650</v>
      </c>
      <c r="C159" s="152" t="s">
        <v>642</v>
      </c>
      <c r="D159" s="152" t="s">
        <v>160</v>
      </c>
      <c r="E159" s="152" t="s">
        <v>636</v>
      </c>
      <c r="F159" s="152" t="s">
        <v>621</v>
      </c>
      <c r="G159" s="153" t="s">
        <v>355</v>
      </c>
      <c r="H159" s="175">
        <v>1.404</v>
      </c>
      <c r="I159" s="175">
        <v>1.404</v>
      </c>
      <c r="J159" s="185"/>
      <c r="K159" s="185"/>
      <c r="L159" s="185"/>
      <c r="M159" s="175">
        <v>1.404</v>
      </c>
      <c r="N159" s="218"/>
      <c r="O159" s="219"/>
      <c r="P159" s="220"/>
      <c r="Q159" s="219"/>
      <c r="R159" s="219"/>
      <c r="S159" s="228"/>
      <c r="T159" s="219"/>
      <c r="U159" s="229"/>
      <c r="V159" s="123"/>
      <c r="W159" s="123"/>
    </row>
    <row r="160" s="34" customFormat="1" ht="18" customHeight="1" spans="1:23">
      <c r="A160" s="152" t="s">
        <v>72</v>
      </c>
      <c r="B160" s="152" t="s">
        <v>651</v>
      </c>
      <c r="C160" s="152" t="s">
        <v>642</v>
      </c>
      <c r="D160" s="152" t="s">
        <v>160</v>
      </c>
      <c r="E160" s="152" t="s">
        <v>636</v>
      </c>
      <c r="F160" s="152" t="s">
        <v>621</v>
      </c>
      <c r="G160" s="153" t="s">
        <v>355</v>
      </c>
      <c r="H160" s="175">
        <v>2.052</v>
      </c>
      <c r="I160" s="175">
        <v>2.052</v>
      </c>
      <c r="J160" s="185"/>
      <c r="K160" s="185"/>
      <c r="L160" s="185"/>
      <c r="M160" s="175">
        <v>2.052</v>
      </c>
      <c r="N160" s="218"/>
      <c r="O160" s="219"/>
      <c r="P160" s="220"/>
      <c r="Q160" s="219"/>
      <c r="R160" s="219"/>
      <c r="S160" s="228"/>
      <c r="T160" s="219"/>
      <c r="U160" s="229"/>
      <c r="V160" s="123"/>
      <c r="W160" s="123"/>
    </row>
    <row r="161" s="34" customFormat="1" ht="18" customHeight="1" spans="1:23">
      <c r="A161" s="152" t="s">
        <v>72</v>
      </c>
      <c r="B161" s="152" t="s">
        <v>652</v>
      </c>
      <c r="C161" s="152" t="s">
        <v>642</v>
      </c>
      <c r="D161" s="152" t="s">
        <v>160</v>
      </c>
      <c r="E161" s="152" t="s">
        <v>636</v>
      </c>
      <c r="F161" s="152" t="s">
        <v>621</v>
      </c>
      <c r="G161" s="153" t="s">
        <v>355</v>
      </c>
      <c r="H161" s="175">
        <v>0.918</v>
      </c>
      <c r="I161" s="175">
        <v>0.918</v>
      </c>
      <c r="J161" s="185"/>
      <c r="K161" s="185"/>
      <c r="L161" s="185"/>
      <c r="M161" s="175">
        <v>0.918</v>
      </c>
      <c r="N161" s="218"/>
      <c r="O161" s="219"/>
      <c r="P161" s="220"/>
      <c r="Q161" s="219"/>
      <c r="R161" s="219"/>
      <c r="S161" s="228"/>
      <c r="T161" s="219"/>
      <c r="U161" s="229"/>
      <c r="V161" s="123"/>
      <c r="W161" s="123"/>
    </row>
    <row r="162" s="34" customFormat="1" ht="18" customHeight="1" spans="1:23">
      <c r="A162" s="152" t="s">
        <v>72</v>
      </c>
      <c r="B162" s="152" t="s">
        <v>622</v>
      </c>
      <c r="C162" s="152" t="s">
        <v>620</v>
      </c>
      <c r="D162" s="152" t="s">
        <v>114</v>
      </c>
      <c r="E162" s="152" t="s">
        <v>508</v>
      </c>
      <c r="F162" s="152" t="s">
        <v>653</v>
      </c>
      <c r="G162" s="153" t="s">
        <v>358</v>
      </c>
      <c r="H162" s="175">
        <v>6.2911</v>
      </c>
      <c r="I162" s="175">
        <v>6.2911</v>
      </c>
      <c r="J162" s="185"/>
      <c r="K162" s="185"/>
      <c r="L162" s="185"/>
      <c r="M162" s="175">
        <v>6.2911</v>
      </c>
      <c r="N162" s="218"/>
      <c r="O162" s="219"/>
      <c r="P162" s="220"/>
      <c r="Q162" s="219"/>
      <c r="R162" s="219"/>
      <c r="S162" s="228"/>
      <c r="T162" s="219"/>
      <c r="U162" s="229"/>
      <c r="V162" s="123"/>
      <c r="W162" s="123"/>
    </row>
    <row r="163" s="34" customFormat="1" ht="18" customHeight="1" spans="1:23">
      <c r="A163" s="152" t="s">
        <v>72</v>
      </c>
      <c r="B163" s="152" t="s">
        <v>623</v>
      </c>
      <c r="C163" s="152" t="s">
        <v>620</v>
      </c>
      <c r="D163" s="152" t="s">
        <v>126</v>
      </c>
      <c r="E163" s="152" t="s">
        <v>512</v>
      </c>
      <c r="F163" s="152" t="s">
        <v>653</v>
      </c>
      <c r="G163" s="153" t="s">
        <v>358</v>
      </c>
      <c r="H163" s="175">
        <v>16.228</v>
      </c>
      <c r="I163" s="175">
        <v>16.228</v>
      </c>
      <c r="J163" s="185"/>
      <c r="K163" s="185"/>
      <c r="L163" s="185"/>
      <c r="M163" s="175">
        <v>16.228</v>
      </c>
      <c r="N163" s="218"/>
      <c r="O163" s="219"/>
      <c r="P163" s="220"/>
      <c r="Q163" s="219"/>
      <c r="R163" s="219"/>
      <c r="S163" s="228"/>
      <c r="T163" s="219"/>
      <c r="U163" s="229"/>
      <c r="V163" s="123"/>
      <c r="W163" s="123"/>
    </row>
    <row r="164" s="34" customFormat="1" ht="18" customHeight="1" spans="1:23">
      <c r="A164" s="152" t="s">
        <v>72</v>
      </c>
      <c r="B164" s="152" t="s">
        <v>624</v>
      </c>
      <c r="C164" s="152" t="s">
        <v>620</v>
      </c>
      <c r="D164" s="152" t="s">
        <v>126</v>
      </c>
      <c r="E164" s="152" t="s">
        <v>512</v>
      </c>
      <c r="F164" s="152" t="s">
        <v>653</v>
      </c>
      <c r="G164" s="153" t="s">
        <v>358</v>
      </c>
      <c r="H164" s="175">
        <v>60</v>
      </c>
      <c r="I164" s="175">
        <v>60</v>
      </c>
      <c r="J164" s="185"/>
      <c r="K164" s="185"/>
      <c r="L164" s="185"/>
      <c r="M164" s="175">
        <v>60</v>
      </c>
      <c r="N164" s="218"/>
      <c r="O164" s="219"/>
      <c r="P164" s="220"/>
      <c r="Q164" s="219"/>
      <c r="R164" s="219"/>
      <c r="S164" s="228"/>
      <c r="T164" s="219"/>
      <c r="U164" s="229"/>
      <c r="V164" s="123"/>
      <c r="W164" s="123"/>
    </row>
    <row r="165" s="34" customFormat="1" ht="18" customHeight="1" spans="1:23">
      <c r="A165" s="152" t="s">
        <v>72</v>
      </c>
      <c r="B165" s="152" t="s">
        <v>625</v>
      </c>
      <c r="C165" s="152" t="s">
        <v>620</v>
      </c>
      <c r="D165" s="152" t="s">
        <v>625</v>
      </c>
      <c r="E165" s="152" t="s">
        <v>620</v>
      </c>
      <c r="F165" s="152" t="s">
        <v>653</v>
      </c>
      <c r="G165" s="153" t="s">
        <v>358</v>
      </c>
      <c r="H165" s="175">
        <v>30</v>
      </c>
      <c r="I165" s="175">
        <v>30</v>
      </c>
      <c r="J165" s="185"/>
      <c r="K165" s="185"/>
      <c r="L165" s="185"/>
      <c r="M165" s="175">
        <v>30</v>
      </c>
      <c r="N165" s="218"/>
      <c r="O165" s="219"/>
      <c r="P165" s="220"/>
      <c r="Q165" s="219"/>
      <c r="R165" s="219"/>
      <c r="S165" s="228"/>
      <c r="T165" s="219"/>
      <c r="U165" s="229"/>
      <c r="V165" s="123"/>
      <c r="W165" s="123"/>
    </row>
    <row r="166" s="34" customFormat="1" ht="18" customHeight="1" spans="1:23">
      <c r="A166" s="152" t="s">
        <v>72</v>
      </c>
      <c r="B166" s="152" t="s">
        <v>628</v>
      </c>
      <c r="C166" s="152" t="s">
        <v>620</v>
      </c>
      <c r="D166" s="152" t="s">
        <v>120</v>
      </c>
      <c r="E166" s="152" t="s">
        <v>519</v>
      </c>
      <c r="F166" s="152" t="s">
        <v>653</v>
      </c>
      <c r="G166" s="153" t="s">
        <v>358</v>
      </c>
      <c r="H166" s="175">
        <v>2</v>
      </c>
      <c r="I166" s="175">
        <v>2</v>
      </c>
      <c r="J166" s="185"/>
      <c r="K166" s="185"/>
      <c r="L166" s="185"/>
      <c r="M166" s="175">
        <v>2</v>
      </c>
      <c r="N166" s="218"/>
      <c r="O166" s="219"/>
      <c r="P166" s="220"/>
      <c r="Q166" s="219"/>
      <c r="R166" s="219"/>
      <c r="S166" s="228"/>
      <c r="T166" s="219"/>
      <c r="U166" s="229"/>
      <c r="V166" s="123"/>
      <c r="W166" s="123"/>
    </row>
    <row r="167" s="34" customFormat="1" ht="18" customHeight="1" spans="1:23">
      <c r="A167" s="152" t="s">
        <v>72</v>
      </c>
      <c r="B167" s="152" t="s">
        <v>629</v>
      </c>
      <c r="C167" s="152" t="s">
        <v>620</v>
      </c>
      <c r="D167" s="152" t="s">
        <v>120</v>
      </c>
      <c r="E167" s="152" t="s">
        <v>519</v>
      </c>
      <c r="F167" s="152" t="s">
        <v>653</v>
      </c>
      <c r="G167" s="153" t="s">
        <v>358</v>
      </c>
      <c r="H167" s="175">
        <v>5</v>
      </c>
      <c r="I167" s="175">
        <v>5</v>
      </c>
      <c r="J167" s="185"/>
      <c r="K167" s="185"/>
      <c r="L167" s="185"/>
      <c r="M167" s="175">
        <v>5</v>
      </c>
      <c r="N167" s="218"/>
      <c r="O167" s="219"/>
      <c r="P167" s="220"/>
      <c r="Q167" s="219"/>
      <c r="R167" s="219"/>
      <c r="S167" s="228"/>
      <c r="T167" s="219"/>
      <c r="U167" s="229"/>
      <c r="V167" s="123"/>
      <c r="W167" s="123"/>
    </row>
    <row r="168" s="34" customFormat="1" ht="18" customHeight="1" spans="1:23">
      <c r="A168" s="152" t="s">
        <v>72</v>
      </c>
      <c r="B168" s="152" t="s">
        <v>630</v>
      </c>
      <c r="C168" s="152" t="s">
        <v>620</v>
      </c>
      <c r="D168" s="152" t="s">
        <v>120</v>
      </c>
      <c r="E168" s="152" t="s">
        <v>519</v>
      </c>
      <c r="F168" s="152" t="s">
        <v>653</v>
      </c>
      <c r="G168" s="153" t="s">
        <v>358</v>
      </c>
      <c r="H168" s="175">
        <v>2</v>
      </c>
      <c r="I168" s="175">
        <v>2</v>
      </c>
      <c r="J168" s="185"/>
      <c r="K168" s="185"/>
      <c r="L168" s="185"/>
      <c r="M168" s="175">
        <v>2</v>
      </c>
      <c r="N168" s="218"/>
      <c r="O168" s="219"/>
      <c r="P168" s="220"/>
      <c r="Q168" s="219"/>
      <c r="R168" s="219"/>
      <c r="S168" s="228"/>
      <c r="T168" s="219"/>
      <c r="U168" s="229"/>
      <c r="V168" s="123"/>
      <c r="W168" s="123"/>
    </row>
    <row r="169" s="34" customFormat="1" ht="18" customHeight="1" spans="1:23">
      <c r="A169" s="152" t="s">
        <v>72</v>
      </c>
      <c r="B169" s="152" t="s">
        <v>623</v>
      </c>
      <c r="C169" s="152" t="s">
        <v>620</v>
      </c>
      <c r="D169" s="152" t="s">
        <v>126</v>
      </c>
      <c r="E169" s="152" t="s">
        <v>512</v>
      </c>
      <c r="F169" s="152" t="s">
        <v>654</v>
      </c>
      <c r="G169" s="153" t="s">
        <v>364</v>
      </c>
      <c r="H169" s="175">
        <v>20</v>
      </c>
      <c r="I169" s="175">
        <v>20</v>
      </c>
      <c r="J169" s="185"/>
      <c r="K169" s="185"/>
      <c r="L169" s="185"/>
      <c r="M169" s="175">
        <v>20</v>
      </c>
      <c r="N169" s="218"/>
      <c r="O169" s="219"/>
      <c r="P169" s="220"/>
      <c r="Q169" s="219"/>
      <c r="R169" s="219"/>
      <c r="S169" s="228"/>
      <c r="T169" s="219"/>
      <c r="U169" s="229"/>
      <c r="V169" s="123"/>
      <c r="W169" s="123"/>
    </row>
    <row r="170" s="34" customFormat="1" ht="18" customHeight="1" spans="1:23">
      <c r="A170" s="152" t="s">
        <v>72</v>
      </c>
      <c r="B170" s="152" t="s">
        <v>624</v>
      </c>
      <c r="C170" s="152" t="s">
        <v>620</v>
      </c>
      <c r="D170" s="152" t="s">
        <v>126</v>
      </c>
      <c r="E170" s="152" t="s">
        <v>512</v>
      </c>
      <c r="F170" s="152" t="s">
        <v>654</v>
      </c>
      <c r="G170" s="153" t="s">
        <v>364</v>
      </c>
      <c r="H170" s="175">
        <v>35</v>
      </c>
      <c r="I170" s="175">
        <v>35</v>
      </c>
      <c r="J170" s="185"/>
      <c r="K170" s="185"/>
      <c r="L170" s="185"/>
      <c r="M170" s="175">
        <v>35</v>
      </c>
      <c r="N170" s="218"/>
      <c r="O170" s="219"/>
      <c r="P170" s="220"/>
      <c r="Q170" s="219"/>
      <c r="R170" s="219"/>
      <c r="S170" s="228"/>
      <c r="T170" s="219"/>
      <c r="U170" s="229"/>
      <c r="V170" s="123"/>
      <c r="W170" s="123"/>
    </row>
    <row r="171" s="34" customFormat="1" ht="18" customHeight="1" spans="1:23">
      <c r="A171" s="152" t="s">
        <v>72</v>
      </c>
      <c r="B171" s="152" t="s">
        <v>625</v>
      </c>
      <c r="C171" s="152" t="s">
        <v>620</v>
      </c>
      <c r="D171" s="152" t="s">
        <v>625</v>
      </c>
      <c r="E171" s="152" t="s">
        <v>620</v>
      </c>
      <c r="F171" s="152" t="s">
        <v>654</v>
      </c>
      <c r="G171" s="153" t="s">
        <v>364</v>
      </c>
      <c r="H171" s="175">
        <v>38</v>
      </c>
      <c r="I171" s="175">
        <v>38</v>
      </c>
      <c r="J171" s="185"/>
      <c r="K171" s="185"/>
      <c r="L171" s="185"/>
      <c r="M171" s="175">
        <v>38</v>
      </c>
      <c r="N171" s="218"/>
      <c r="O171" s="219"/>
      <c r="P171" s="220"/>
      <c r="Q171" s="219"/>
      <c r="R171" s="219"/>
      <c r="S171" s="228"/>
      <c r="T171" s="219"/>
      <c r="U171" s="229"/>
      <c r="V171" s="123"/>
      <c r="W171" s="123"/>
    </row>
    <row r="172" s="34" customFormat="1" ht="18" customHeight="1" spans="1:23">
      <c r="A172" s="152" t="s">
        <v>72</v>
      </c>
      <c r="B172" s="152" t="s">
        <v>629</v>
      </c>
      <c r="C172" s="152" t="s">
        <v>620</v>
      </c>
      <c r="D172" s="152" t="s">
        <v>120</v>
      </c>
      <c r="E172" s="152" t="s">
        <v>519</v>
      </c>
      <c r="F172" s="152" t="s">
        <v>654</v>
      </c>
      <c r="G172" s="153" t="s">
        <v>364</v>
      </c>
      <c r="H172" s="175">
        <v>5</v>
      </c>
      <c r="I172" s="175">
        <v>5</v>
      </c>
      <c r="J172" s="185"/>
      <c r="K172" s="185"/>
      <c r="L172" s="185"/>
      <c r="M172" s="175">
        <v>5</v>
      </c>
      <c r="N172" s="218"/>
      <c r="O172" s="219"/>
      <c r="P172" s="220"/>
      <c r="Q172" s="219"/>
      <c r="R172" s="219"/>
      <c r="S172" s="228"/>
      <c r="T172" s="219"/>
      <c r="U172" s="229"/>
      <c r="V172" s="123"/>
      <c r="W172" s="123"/>
    </row>
    <row r="173" s="34" customFormat="1" ht="18" customHeight="1" spans="1:23">
      <c r="A173" s="152" t="s">
        <v>72</v>
      </c>
      <c r="B173" s="152" t="s">
        <v>623</v>
      </c>
      <c r="C173" s="152" t="s">
        <v>620</v>
      </c>
      <c r="D173" s="152" t="s">
        <v>126</v>
      </c>
      <c r="E173" s="152" t="s">
        <v>512</v>
      </c>
      <c r="F173" s="152" t="s">
        <v>655</v>
      </c>
      <c r="G173" s="153" t="s">
        <v>366</v>
      </c>
      <c r="H173" s="175">
        <v>10.577</v>
      </c>
      <c r="I173" s="175">
        <v>10.577</v>
      </c>
      <c r="J173" s="185"/>
      <c r="K173" s="185"/>
      <c r="L173" s="185"/>
      <c r="M173" s="175">
        <v>10.577</v>
      </c>
      <c r="N173" s="218"/>
      <c r="O173" s="219"/>
      <c r="P173" s="220"/>
      <c r="Q173" s="219"/>
      <c r="R173" s="219"/>
      <c r="S173" s="228"/>
      <c r="T173" s="219"/>
      <c r="U173" s="229"/>
      <c r="V173" s="123"/>
      <c r="W173" s="123"/>
    </row>
    <row r="174" s="34" customFormat="1" ht="18" customHeight="1" spans="1:23">
      <c r="A174" s="152" t="s">
        <v>72</v>
      </c>
      <c r="B174" s="152" t="s">
        <v>624</v>
      </c>
      <c r="C174" s="152" t="s">
        <v>620</v>
      </c>
      <c r="D174" s="152" t="s">
        <v>126</v>
      </c>
      <c r="E174" s="152" t="s">
        <v>512</v>
      </c>
      <c r="F174" s="152" t="s">
        <v>655</v>
      </c>
      <c r="G174" s="153" t="s">
        <v>366</v>
      </c>
      <c r="H174" s="175">
        <v>45</v>
      </c>
      <c r="I174" s="175">
        <v>45</v>
      </c>
      <c r="J174" s="185"/>
      <c r="K174" s="185"/>
      <c r="L174" s="185"/>
      <c r="M174" s="175">
        <v>45</v>
      </c>
      <c r="N174" s="218"/>
      <c r="O174" s="219"/>
      <c r="P174" s="220"/>
      <c r="Q174" s="219"/>
      <c r="R174" s="219"/>
      <c r="S174" s="228"/>
      <c r="T174" s="219"/>
      <c r="U174" s="229"/>
      <c r="V174" s="123"/>
      <c r="W174" s="123"/>
    </row>
    <row r="175" s="34" customFormat="1" ht="18" customHeight="1" spans="1:23">
      <c r="A175" s="152" t="s">
        <v>72</v>
      </c>
      <c r="B175" s="152" t="s">
        <v>625</v>
      </c>
      <c r="C175" s="152" t="s">
        <v>620</v>
      </c>
      <c r="D175" s="152" t="s">
        <v>625</v>
      </c>
      <c r="E175" s="152" t="s">
        <v>620</v>
      </c>
      <c r="F175" s="152" t="s">
        <v>655</v>
      </c>
      <c r="G175" s="153" t="s">
        <v>366</v>
      </c>
      <c r="H175" s="175">
        <v>70</v>
      </c>
      <c r="I175" s="175">
        <v>70</v>
      </c>
      <c r="J175" s="185"/>
      <c r="K175" s="185"/>
      <c r="L175" s="185"/>
      <c r="M175" s="175">
        <v>70</v>
      </c>
      <c r="N175" s="218"/>
      <c r="O175" s="219"/>
      <c r="P175" s="220"/>
      <c r="Q175" s="219"/>
      <c r="R175" s="219"/>
      <c r="S175" s="228"/>
      <c r="T175" s="219"/>
      <c r="U175" s="229"/>
      <c r="V175" s="123"/>
      <c r="W175" s="123"/>
    </row>
    <row r="176" s="34" customFormat="1" ht="18" customHeight="1" spans="1:23">
      <c r="A176" s="152" t="s">
        <v>72</v>
      </c>
      <c r="B176" s="152" t="s">
        <v>629</v>
      </c>
      <c r="C176" s="152" t="s">
        <v>620</v>
      </c>
      <c r="D176" s="152" t="s">
        <v>120</v>
      </c>
      <c r="E176" s="152" t="s">
        <v>519</v>
      </c>
      <c r="F176" s="152" t="s">
        <v>655</v>
      </c>
      <c r="G176" s="153" t="s">
        <v>366</v>
      </c>
      <c r="H176" s="175">
        <v>5</v>
      </c>
      <c r="I176" s="175">
        <v>5</v>
      </c>
      <c r="J176" s="185"/>
      <c r="K176" s="185"/>
      <c r="L176" s="185"/>
      <c r="M176" s="175">
        <v>5</v>
      </c>
      <c r="N176" s="218"/>
      <c r="O176" s="219"/>
      <c r="P176" s="220"/>
      <c r="Q176" s="219"/>
      <c r="R176" s="219"/>
      <c r="S176" s="228"/>
      <c r="T176" s="219"/>
      <c r="U176" s="229"/>
      <c r="V176" s="123"/>
      <c r="W176" s="123"/>
    </row>
    <row r="177" s="34" customFormat="1" ht="18" customHeight="1" spans="1:23">
      <c r="A177" s="152" t="s">
        <v>72</v>
      </c>
      <c r="B177" s="152" t="s">
        <v>625</v>
      </c>
      <c r="C177" s="152" t="s">
        <v>620</v>
      </c>
      <c r="D177" s="152" t="s">
        <v>625</v>
      </c>
      <c r="E177" s="152" t="s">
        <v>620</v>
      </c>
      <c r="F177" s="152" t="s">
        <v>656</v>
      </c>
      <c r="G177" s="153" t="s">
        <v>368</v>
      </c>
      <c r="H177" s="175">
        <v>2</v>
      </c>
      <c r="I177" s="175">
        <v>2</v>
      </c>
      <c r="J177" s="185"/>
      <c r="K177" s="185"/>
      <c r="L177" s="185"/>
      <c r="M177" s="175">
        <v>2</v>
      </c>
      <c r="N177" s="218"/>
      <c r="O177" s="219"/>
      <c r="P177" s="220"/>
      <c r="Q177" s="219"/>
      <c r="R177" s="219"/>
      <c r="S177" s="228"/>
      <c r="T177" s="219"/>
      <c r="U177" s="229"/>
      <c r="V177" s="123"/>
      <c r="W177" s="123"/>
    </row>
    <row r="178" s="34" customFormat="1" ht="18" customHeight="1" spans="1:23">
      <c r="A178" s="152" t="s">
        <v>72</v>
      </c>
      <c r="B178" s="152" t="s">
        <v>629</v>
      </c>
      <c r="C178" s="152" t="s">
        <v>620</v>
      </c>
      <c r="D178" s="152" t="s">
        <v>120</v>
      </c>
      <c r="E178" s="152" t="s">
        <v>519</v>
      </c>
      <c r="F178" s="152" t="s">
        <v>656</v>
      </c>
      <c r="G178" s="153" t="s">
        <v>368</v>
      </c>
      <c r="H178" s="175">
        <v>3</v>
      </c>
      <c r="I178" s="175">
        <v>3</v>
      </c>
      <c r="J178" s="185"/>
      <c r="K178" s="185"/>
      <c r="L178" s="185"/>
      <c r="M178" s="175">
        <v>3</v>
      </c>
      <c r="N178" s="218"/>
      <c r="O178" s="219"/>
      <c r="P178" s="220"/>
      <c r="Q178" s="219"/>
      <c r="R178" s="219"/>
      <c r="S178" s="228"/>
      <c r="T178" s="219"/>
      <c r="U178" s="229"/>
      <c r="V178" s="123"/>
      <c r="W178" s="123"/>
    </row>
    <row r="179" s="34" customFormat="1" ht="18" customHeight="1" spans="1:23">
      <c r="A179" s="152" t="s">
        <v>72</v>
      </c>
      <c r="B179" s="152" t="s">
        <v>622</v>
      </c>
      <c r="C179" s="152" t="s">
        <v>620</v>
      </c>
      <c r="D179" s="152" t="s">
        <v>114</v>
      </c>
      <c r="E179" s="152" t="s">
        <v>508</v>
      </c>
      <c r="F179" s="152" t="s">
        <v>657</v>
      </c>
      <c r="G179" s="153" t="s">
        <v>372</v>
      </c>
      <c r="H179" s="175">
        <v>30</v>
      </c>
      <c r="I179" s="175">
        <v>30</v>
      </c>
      <c r="J179" s="185"/>
      <c r="K179" s="185"/>
      <c r="L179" s="185"/>
      <c r="M179" s="175">
        <v>30</v>
      </c>
      <c r="N179" s="218"/>
      <c r="O179" s="219"/>
      <c r="P179" s="220"/>
      <c r="Q179" s="219"/>
      <c r="R179" s="219"/>
      <c r="S179" s="228"/>
      <c r="T179" s="219"/>
      <c r="U179" s="229"/>
      <c r="V179" s="123"/>
      <c r="W179" s="123"/>
    </row>
    <row r="180" s="34" customFormat="1" ht="18" customHeight="1" spans="1:23">
      <c r="A180" s="152" t="s">
        <v>72</v>
      </c>
      <c r="B180" s="152" t="s">
        <v>623</v>
      </c>
      <c r="C180" s="152" t="s">
        <v>620</v>
      </c>
      <c r="D180" s="152" t="s">
        <v>126</v>
      </c>
      <c r="E180" s="152" t="s">
        <v>512</v>
      </c>
      <c r="F180" s="152" t="s">
        <v>657</v>
      </c>
      <c r="G180" s="153" t="s">
        <v>372</v>
      </c>
      <c r="H180" s="175">
        <v>74.44</v>
      </c>
      <c r="I180" s="175">
        <v>74.44</v>
      </c>
      <c r="J180" s="185"/>
      <c r="K180" s="185"/>
      <c r="L180" s="185"/>
      <c r="M180" s="175">
        <v>74.44</v>
      </c>
      <c r="N180" s="218"/>
      <c r="O180" s="219"/>
      <c r="P180" s="220"/>
      <c r="Q180" s="219"/>
      <c r="R180" s="219"/>
      <c r="S180" s="228"/>
      <c r="T180" s="219"/>
      <c r="U180" s="229"/>
      <c r="V180" s="123"/>
      <c r="W180" s="123"/>
    </row>
    <row r="181" s="34" customFormat="1" ht="18" customHeight="1" spans="1:23">
      <c r="A181" s="152" t="s">
        <v>72</v>
      </c>
      <c r="B181" s="152" t="s">
        <v>624</v>
      </c>
      <c r="C181" s="152" t="s">
        <v>620</v>
      </c>
      <c r="D181" s="152" t="s">
        <v>126</v>
      </c>
      <c r="E181" s="152" t="s">
        <v>512</v>
      </c>
      <c r="F181" s="152" t="s">
        <v>657</v>
      </c>
      <c r="G181" s="153" t="s">
        <v>372</v>
      </c>
      <c r="H181" s="175">
        <v>69.984</v>
      </c>
      <c r="I181" s="175">
        <v>69.984</v>
      </c>
      <c r="J181" s="185"/>
      <c r="K181" s="185"/>
      <c r="L181" s="185"/>
      <c r="M181" s="175">
        <v>69.984</v>
      </c>
      <c r="N181" s="218"/>
      <c r="O181" s="219"/>
      <c r="P181" s="220"/>
      <c r="Q181" s="219"/>
      <c r="R181" s="219"/>
      <c r="S181" s="228"/>
      <c r="T181" s="219"/>
      <c r="U181" s="229"/>
      <c r="V181" s="123"/>
      <c r="W181" s="123"/>
    </row>
    <row r="182" s="34" customFormat="1" ht="18" customHeight="1" spans="1:23">
      <c r="A182" s="152" t="s">
        <v>72</v>
      </c>
      <c r="B182" s="152" t="s">
        <v>628</v>
      </c>
      <c r="C182" s="152" t="s">
        <v>620</v>
      </c>
      <c r="D182" s="152" t="s">
        <v>120</v>
      </c>
      <c r="E182" s="152" t="s">
        <v>519</v>
      </c>
      <c r="F182" s="152" t="s">
        <v>657</v>
      </c>
      <c r="G182" s="153" t="s">
        <v>372</v>
      </c>
      <c r="H182" s="175">
        <v>7.56</v>
      </c>
      <c r="I182" s="175">
        <v>7.56</v>
      </c>
      <c r="J182" s="185"/>
      <c r="K182" s="185"/>
      <c r="L182" s="185"/>
      <c r="M182" s="175">
        <v>7.56</v>
      </c>
      <c r="N182" s="218"/>
      <c r="O182" s="219"/>
      <c r="P182" s="220"/>
      <c r="Q182" s="219"/>
      <c r="R182" s="219"/>
      <c r="S182" s="228"/>
      <c r="T182" s="219"/>
      <c r="U182" s="229"/>
      <c r="V182" s="123"/>
      <c r="W182" s="123"/>
    </row>
    <row r="183" s="34" customFormat="1" ht="18" customHeight="1" spans="1:23">
      <c r="A183" s="152" t="s">
        <v>72</v>
      </c>
      <c r="B183" s="152" t="s">
        <v>629</v>
      </c>
      <c r="C183" s="152" t="s">
        <v>620</v>
      </c>
      <c r="D183" s="152" t="s">
        <v>120</v>
      </c>
      <c r="E183" s="152" t="s">
        <v>519</v>
      </c>
      <c r="F183" s="152" t="s">
        <v>657</v>
      </c>
      <c r="G183" s="153" t="s">
        <v>372</v>
      </c>
      <c r="H183" s="175">
        <v>7</v>
      </c>
      <c r="I183" s="175">
        <v>7</v>
      </c>
      <c r="J183" s="185"/>
      <c r="K183" s="185"/>
      <c r="L183" s="185"/>
      <c r="M183" s="175">
        <v>7</v>
      </c>
      <c r="N183" s="218"/>
      <c r="O183" s="219"/>
      <c r="P183" s="220"/>
      <c r="Q183" s="219"/>
      <c r="R183" s="219"/>
      <c r="S183" s="228"/>
      <c r="T183" s="219"/>
      <c r="U183" s="229"/>
      <c r="V183" s="123"/>
      <c r="W183" s="123"/>
    </row>
    <row r="184" s="34" customFormat="1" ht="18" customHeight="1" spans="1:23">
      <c r="A184" s="152" t="s">
        <v>72</v>
      </c>
      <c r="B184" s="152" t="s">
        <v>630</v>
      </c>
      <c r="C184" s="152" t="s">
        <v>620</v>
      </c>
      <c r="D184" s="152" t="s">
        <v>120</v>
      </c>
      <c r="E184" s="152" t="s">
        <v>519</v>
      </c>
      <c r="F184" s="152" t="s">
        <v>657</v>
      </c>
      <c r="G184" s="153" t="s">
        <v>372</v>
      </c>
      <c r="H184" s="175">
        <v>15</v>
      </c>
      <c r="I184" s="175">
        <v>15</v>
      </c>
      <c r="J184" s="185"/>
      <c r="K184" s="185"/>
      <c r="L184" s="185"/>
      <c r="M184" s="175">
        <v>15</v>
      </c>
      <c r="N184" s="218"/>
      <c r="O184" s="219"/>
      <c r="P184" s="220"/>
      <c r="Q184" s="219"/>
      <c r="R184" s="219"/>
      <c r="S184" s="228"/>
      <c r="T184" s="219"/>
      <c r="U184" s="229"/>
      <c r="V184" s="123"/>
      <c r="W184" s="123"/>
    </row>
    <row r="185" s="34" customFormat="1" ht="18" customHeight="1" spans="1:23">
      <c r="A185" s="152" t="s">
        <v>72</v>
      </c>
      <c r="B185" s="152" t="s">
        <v>622</v>
      </c>
      <c r="C185" s="152" t="s">
        <v>620</v>
      </c>
      <c r="D185" s="152" t="s">
        <v>114</v>
      </c>
      <c r="E185" s="152" t="s">
        <v>508</v>
      </c>
      <c r="F185" s="152" t="s">
        <v>658</v>
      </c>
      <c r="G185" s="153" t="s">
        <v>375</v>
      </c>
      <c r="H185" s="175">
        <v>26.5</v>
      </c>
      <c r="I185" s="175">
        <v>26.5</v>
      </c>
      <c r="J185" s="185"/>
      <c r="K185" s="185"/>
      <c r="L185" s="185"/>
      <c r="M185" s="175">
        <v>26.5</v>
      </c>
      <c r="N185" s="218"/>
      <c r="O185" s="219"/>
      <c r="P185" s="220"/>
      <c r="Q185" s="219"/>
      <c r="R185" s="219"/>
      <c r="S185" s="228"/>
      <c r="T185" s="219"/>
      <c r="U185" s="229"/>
      <c r="V185" s="123"/>
      <c r="W185" s="123"/>
    </row>
    <row r="186" s="34" customFormat="1" ht="18" customHeight="1" spans="1:23">
      <c r="A186" s="152" t="s">
        <v>72</v>
      </c>
      <c r="B186" s="152" t="s">
        <v>624</v>
      </c>
      <c r="C186" s="152" t="s">
        <v>620</v>
      </c>
      <c r="D186" s="152" t="s">
        <v>126</v>
      </c>
      <c r="E186" s="152" t="s">
        <v>512</v>
      </c>
      <c r="F186" s="152" t="s">
        <v>658</v>
      </c>
      <c r="G186" s="153" t="s">
        <v>375</v>
      </c>
      <c r="H186" s="175">
        <v>24</v>
      </c>
      <c r="I186" s="175">
        <v>24</v>
      </c>
      <c r="J186" s="185"/>
      <c r="K186" s="185"/>
      <c r="L186" s="185"/>
      <c r="M186" s="175">
        <v>24</v>
      </c>
      <c r="N186" s="218"/>
      <c r="O186" s="219"/>
      <c r="P186" s="220"/>
      <c r="Q186" s="219"/>
      <c r="R186" s="219"/>
      <c r="S186" s="228"/>
      <c r="T186" s="219"/>
      <c r="U186" s="229"/>
      <c r="V186" s="123"/>
      <c r="W186" s="123"/>
    </row>
    <row r="187" s="34" customFormat="1" ht="18" customHeight="1" spans="1:23">
      <c r="A187" s="152" t="s">
        <v>72</v>
      </c>
      <c r="B187" s="152" t="s">
        <v>625</v>
      </c>
      <c r="C187" s="152" t="s">
        <v>620</v>
      </c>
      <c r="D187" s="152" t="s">
        <v>625</v>
      </c>
      <c r="E187" s="152" t="s">
        <v>620</v>
      </c>
      <c r="F187" s="152" t="s">
        <v>658</v>
      </c>
      <c r="G187" s="153" t="s">
        <v>375</v>
      </c>
      <c r="H187" s="175">
        <v>20</v>
      </c>
      <c r="I187" s="175">
        <v>20</v>
      </c>
      <c r="J187" s="185"/>
      <c r="K187" s="185"/>
      <c r="L187" s="185"/>
      <c r="M187" s="175">
        <v>20</v>
      </c>
      <c r="N187" s="218"/>
      <c r="O187" s="219"/>
      <c r="P187" s="220"/>
      <c r="Q187" s="219"/>
      <c r="R187" s="219"/>
      <c r="S187" s="228"/>
      <c r="T187" s="219"/>
      <c r="U187" s="229"/>
      <c r="V187" s="123"/>
      <c r="W187" s="123"/>
    </row>
    <row r="188" s="34" customFormat="1" ht="18" customHeight="1" spans="1:23">
      <c r="A188" s="152" t="s">
        <v>72</v>
      </c>
      <c r="B188" s="152" t="s">
        <v>628</v>
      </c>
      <c r="C188" s="152" t="s">
        <v>620</v>
      </c>
      <c r="D188" s="152" t="s">
        <v>120</v>
      </c>
      <c r="E188" s="152" t="s">
        <v>519</v>
      </c>
      <c r="F188" s="152" t="s">
        <v>658</v>
      </c>
      <c r="G188" s="153" t="s">
        <v>375</v>
      </c>
      <c r="H188" s="175">
        <v>2</v>
      </c>
      <c r="I188" s="175">
        <v>2</v>
      </c>
      <c r="J188" s="185"/>
      <c r="K188" s="185"/>
      <c r="L188" s="185"/>
      <c r="M188" s="175">
        <v>2</v>
      </c>
      <c r="N188" s="218"/>
      <c r="O188" s="219"/>
      <c r="P188" s="220"/>
      <c r="Q188" s="219"/>
      <c r="R188" s="219"/>
      <c r="S188" s="228"/>
      <c r="T188" s="219"/>
      <c r="U188" s="229"/>
      <c r="V188" s="123"/>
      <c r="W188" s="123"/>
    </row>
    <row r="189" s="34" customFormat="1" ht="18" customHeight="1" spans="1:23">
      <c r="A189" s="152" t="s">
        <v>72</v>
      </c>
      <c r="B189" s="152" t="s">
        <v>629</v>
      </c>
      <c r="C189" s="152" t="s">
        <v>620</v>
      </c>
      <c r="D189" s="152" t="s">
        <v>120</v>
      </c>
      <c r="E189" s="152" t="s">
        <v>519</v>
      </c>
      <c r="F189" s="152" t="s">
        <v>658</v>
      </c>
      <c r="G189" s="153" t="s">
        <v>375</v>
      </c>
      <c r="H189" s="175">
        <v>5</v>
      </c>
      <c r="I189" s="175">
        <v>5</v>
      </c>
      <c r="J189" s="185"/>
      <c r="K189" s="185"/>
      <c r="L189" s="185"/>
      <c r="M189" s="175">
        <v>5</v>
      </c>
      <c r="N189" s="218"/>
      <c r="O189" s="219"/>
      <c r="P189" s="220"/>
      <c r="Q189" s="219"/>
      <c r="R189" s="219"/>
      <c r="S189" s="228"/>
      <c r="T189" s="219"/>
      <c r="U189" s="229"/>
      <c r="V189" s="123"/>
      <c r="W189" s="123"/>
    </row>
    <row r="190" s="34" customFormat="1" ht="18" customHeight="1" spans="1:23">
      <c r="A190" s="152" t="s">
        <v>72</v>
      </c>
      <c r="B190" s="152" t="s">
        <v>631</v>
      </c>
      <c r="C190" s="152" t="s">
        <v>620</v>
      </c>
      <c r="D190" s="152" t="s">
        <v>148</v>
      </c>
      <c r="E190" s="152" t="s">
        <v>527</v>
      </c>
      <c r="F190" s="152" t="s">
        <v>658</v>
      </c>
      <c r="G190" s="153" t="s">
        <v>375</v>
      </c>
      <c r="H190" s="175">
        <v>2</v>
      </c>
      <c r="I190" s="175">
        <v>2</v>
      </c>
      <c r="J190" s="185"/>
      <c r="K190" s="185"/>
      <c r="L190" s="185"/>
      <c r="M190" s="175">
        <v>2</v>
      </c>
      <c r="N190" s="218"/>
      <c r="O190" s="219"/>
      <c r="P190" s="220"/>
      <c r="Q190" s="219"/>
      <c r="R190" s="219"/>
      <c r="S190" s="228"/>
      <c r="T190" s="219"/>
      <c r="U190" s="229"/>
      <c r="V190" s="123"/>
      <c r="W190" s="123"/>
    </row>
    <row r="191" s="34" customFormat="1" ht="18" customHeight="1" spans="1:23">
      <c r="A191" s="152" t="s">
        <v>72</v>
      </c>
      <c r="B191" s="152" t="s">
        <v>659</v>
      </c>
      <c r="C191" s="152" t="s">
        <v>660</v>
      </c>
      <c r="D191" s="152" t="s">
        <v>114</v>
      </c>
      <c r="E191" s="152" t="s">
        <v>508</v>
      </c>
      <c r="F191" s="152" t="s">
        <v>661</v>
      </c>
      <c r="G191" s="153" t="s">
        <v>347</v>
      </c>
      <c r="H191" s="175">
        <v>5.7</v>
      </c>
      <c r="I191" s="175">
        <v>5.7</v>
      </c>
      <c r="J191" s="185"/>
      <c r="K191" s="185"/>
      <c r="L191" s="185"/>
      <c r="M191" s="175">
        <v>5.7</v>
      </c>
      <c r="N191" s="218"/>
      <c r="O191" s="219"/>
      <c r="P191" s="220"/>
      <c r="Q191" s="219"/>
      <c r="R191" s="219"/>
      <c r="S191" s="228"/>
      <c r="T191" s="219"/>
      <c r="U191" s="229"/>
      <c r="V191" s="123"/>
      <c r="W191" s="123"/>
    </row>
    <row r="192" s="34" customFormat="1" ht="18" customHeight="1" spans="1:23">
      <c r="A192" s="152" t="s">
        <v>72</v>
      </c>
      <c r="B192" s="152" t="s">
        <v>623</v>
      </c>
      <c r="C192" s="152" t="s">
        <v>620</v>
      </c>
      <c r="D192" s="152" t="s">
        <v>126</v>
      </c>
      <c r="E192" s="152" t="s">
        <v>512</v>
      </c>
      <c r="F192" s="152" t="s">
        <v>662</v>
      </c>
      <c r="G192" s="153" t="s">
        <v>351</v>
      </c>
      <c r="H192" s="175">
        <v>60</v>
      </c>
      <c r="I192" s="175">
        <v>60</v>
      </c>
      <c r="J192" s="185"/>
      <c r="K192" s="185"/>
      <c r="L192" s="185"/>
      <c r="M192" s="175">
        <v>60</v>
      </c>
      <c r="N192" s="218"/>
      <c r="O192" s="219"/>
      <c r="P192" s="220"/>
      <c r="Q192" s="219"/>
      <c r="R192" s="219"/>
      <c r="S192" s="228"/>
      <c r="T192" s="219"/>
      <c r="U192" s="229"/>
      <c r="V192" s="123"/>
      <c r="W192" s="123"/>
    </row>
    <row r="193" s="34" customFormat="1" ht="18" customHeight="1" spans="1:23">
      <c r="A193" s="152" t="s">
        <v>72</v>
      </c>
      <c r="B193" s="152" t="s">
        <v>624</v>
      </c>
      <c r="C193" s="152" t="s">
        <v>620</v>
      </c>
      <c r="D193" s="152" t="s">
        <v>126</v>
      </c>
      <c r="E193" s="152" t="s">
        <v>512</v>
      </c>
      <c r="F193" s="152" t="s">
        <v>662</v>
      </c>
      <c r="G193" s="153" t="s">
        <v>351</v>
      </c>
      <c r="H193" s="175">
        <v>198</v>
      </c>
      <c r="I193" s="175">
        <v>198</v>
      </c>
      <c r="J193" s="185"/>
      <c r="K193" s="185"/>
      <c r="L193" s="185"/>
      <c r="M193" s="175">
        <v>198</v>
      </c>
      <c r="N193" s="218"/>
      <c r="O193" s="219"/>
      <c r="P193" s="220"/>
      <c r="Q193" s="219"/>
      <c r="R193" s="219"/>
      <c r="S193" s="228"/>
      <c r="T193" s="219"/>
      <c r="U193" s="229"/>
      <c r="V193" s="123"/>
      <c r="W193" s="123"/>
    </row>
    <row r="194" s="34" customFormat="1" ht="18" customHeight="1" spans="1:23">
      <c r="A194" s="152" t="s">
        <v>72</v>
      </c>
      <c r="B194" s="152" t="s">
        <v>625</v>
      </c>
      <c r="C194" s="152" t="s">
        <v>620</v>
      </c>
      <c r="D194" s="152" t="s">
        <v>625</v>
      </c>
      <c r="E194" s="152" t="s">
        <v>620</v>
      </c>
      <c r="F194" s="152" t="s">
        <v>662</v>
      </c>
      <c r="G194" s="153" t="s">
        <v>351</v>
      </c>
      <c r="H194" s="175">
        <v>100</v>
      </c>
      <c r="I194" s="175">
        <v>100</v>
      </c>
      <c r="J194" s="185"/>
      <c r="K194" s="185"/>
      <c r="L194" s="185"/>
      <c r="M194" s="175">
        <v>100</v>
      </c>
      <c r="N194" s="218"/>
      <c r="O194" s="219"/>
      <c r="P194" s="220"/>
      <c r="Q194" s="219"/>
      <c r="R194" s="219"/>
      <c r="S194" s="228"/>
      <c r="T194" s="219"/>
      <c r="U194" s="229"/>
      <c r="V194" s="123"/>
      <c r="W194" s="123"/>
    </row>
    <row r="195" s="34" customFormat="1" ht="18" customHeight="1" spans="1:23">
      <c r="A195" s="152" t="s">
        <v>72</v>
      </c>
      <c r="B195" s="152" t="s">
        <v>628</v>
      </c>
      <c r="C195" s="152" t="s">
        <v>620</v>
      </c>
      <c r="D195" s="152" t="s">
        <v>120</v>
      </c>
      <c r="E195" s="152" t="s">
        <v>519</v>
      </c>
      <c r="F195" s="152" t="s">
        <v>662</v>
      </c>
      <c r="G195" s="153" t="s">
        <v>351</v>
      </c>
      <c r="H195" s="175">
        <v>2</v>
      </c>
      <c r="I195" s="175">
        <v>2</v>
      </c>
      <c r="J195" s="185"/>
      <c r="K195" s="185"/>
      <c r="L195" s="185"/>
      <c r="M195" s="175">
        <v>2</v>
      </c>
      <c r="N195" s="218"/>
      <c r="O195" s="219"/>
      <c r="P195" s="220"/>
      <c r="Q195" s="219"/>
      <c r="R195" s="219"/>
      <c r="S195" s="228"/>
      <c r="T195" s="219"/>
      <c r="U195" s="229"/>
      <c r="V195" s="123"/>
      <c r="W195" s="123"/>
    </row>
    <row r="196" s="34" customFormat="1" ht="18" customHeight="1" spans="1:23">
      <c r="A196" s="152" t="s">
        <v>72</v>
      </c>
      <c r="B196" s="152" t="s">
        <v>629</v>
      </c>
      <c r="C196" s="152" t="s">
        <v>620</v>
      </c>
      <c r="D196" s="152" t="s">
        <v>120</v>
      </c>
      <c r="E196" s="152" t="s">
        <v>519</v>
      </c>
      <c r="F196" s="152" t="s">
        <v>662</v>
      </c>
      <c r="G196" s="153" t="s">
        <v>351</v>
      </c>
      <c r="H196" s="175">
        <v>15</v>
      </c>
      <c r="I196" s="175">
        <v>15</v>
      </c>
      <c r="J196" s="185"/>
      <c r="K196" s="185"/>
      <c r="L196" s="185"/>
      <c r="M196" s="175">
        <v>15</v>
      </c>
      <c r="N196" s="218"/>
      <c r="O196" s="219"/>
      <c r="P196" s="220"/>
      <c r="Q196" s="219"/>
      <c r="R196" s="219"/>
      <c r="S196" s="228"/>
      <c r="T196" s="219"/>
      <c r="U196" s="229"/>
      <c r="V196" s="123"/>
      <c r="W196" s="123"/>
    </row>
    <row r="197" s="34" customFormat="1" ht="18" customHeight="1" spans="1:23">
      <c r="A197" s="152" t="s">
        <v>72</v>
      </c>
      <c r="B197" s="152" t="s">
        <v>630</v>
      </c>
      <c r="C197" s="152" t="s">
        <v>620</v>
      </c>
      <c r="D197" s="152" t="s">
        <v>120</v>
      </c>
      <c r="E197" s="152" t="s">
        <v>519</v>
      </c>
      <c r="F197" s="152" t="s">
        <v>662</v>
      </c>
      <c r="G197" s="153" t="s">
        <v>351</v>
      </c>
      <c r="H197" s="175">
        <v>20</v>
      </c>
      <c r="I197" s="175">
        <v>20</v>
      </c>
      <c r="J197" s="185"/>
      <c r="K197" s="185"/>
      <c r="L197" s="185"/>
      <c r="M197" s="175">
        <v>20</v>
      </c>
      <c r="N197" s="218"/>
      <c r="O197" s="219"/>
      <c r="P197" s="220"/>
      <c r="Q197" s="219"/>
      <c r="R197" s="219"/>
      <c r="S197" s="228"/>
      <c r="T197" s="219"/>
      <c r="U197" s="229"/>
      <c r="V197" s="123"/>
      <c r="W197" s="123"/>
    </row>
    <row r="198" s="34" customFormat="1" ht="18" customHeight="1" spans="1:23">
      <c r="A198" s="152" t="s">
        <v>72</v>
      </c>
      <c r="B198" s="358" t="s">
        <v>619</v>
      </c>
      <c r="C198" s="152" t="s">
        <v>620</v>
      </c>
      <c r="D198" s="152" t="s">
        <v>134</v>
      </c>
      <c r="E198" s="152" t="s">
        <v>525</v>
      </c>
      <c r="F198" s="152" t="s">
        <v>663</v>
      </c>
      <c r="G198" s="153" t="s">
        <v>376</v>
      </c>
      <c r="H198" s="175">
        <v>3</v>
      </c>
      <c r="I198" s="175">
        <v>3</v>
      </c>
      <c r="J198" s="185"/>
      <c r="K198" s="185"/>
      <c r="L198" s="185"/>
      <c r="M198" s="175">
        <v>3</v>
      </c>
      <c r="N198" s="218"/>
      <c r="O198" s="219"/>
      <c r="P198" s="220"/>
      <c r="Q198" s="219"/>
      <c r="R198" s="219"/>
      <c r="S198" s="228"/>
      <c r="T198" s="219"/>
      <c r="U198" s="229"/>
      <c r="V198" s="123"/>
      <c r="W198" s="123"/>
    </row>
    <row r="199" s="34" customFormat="1" ht="18" customHeight="1" spans="1:23">
      <c r="A199" s="152" t="s">
        <v>72</v>
      </c>
      <c r="B199" s="152" t="s">
        <v>664</v>
      </c>
      <c r="C199" s="152" t="s">
        <v>330</v>
      </c>
      <c r="D199" s="152" t="s">
        <v>114</v>
      </c>
      <c r="E199" s="152" t="s">
        <v>508</v>
      </c>
      <c r="F199" s="152" t="s">
        <v>665</v>
      </c>
      <c r="G199" s="153" t="s">
        <v>330</v>
      </c>
      <c r="H199" s="175">
        <v>3.84</v>
      </c>
      <c r="I199" s="175">
        <v>3.84</v>
      </c>
      <c r="J199" s="185"/>
      <c r="K199" s="185"/>
      <c r="L199" s="185"/>
      <c r="M199" s="175">
        <v>3.84</v>
      </c>
      <c r="N199" s="218"/>
      <c r="O199" s="219"/>
      <c r="P199" s="220"/>
      <c r="Q199" s="219"/>
      <c r="R199" s="219"/>
      <c r="S199" s="228"/>
      <c r="T199" s="219"/>
      <c r="U199" s="229"/>
      <c r="V199" s="123"/>
      <c r="W199" s="123"/>
    </row>
    <row r="200" s="34" customFormat="1" ht="18" customHeight="1" spans="1:23">
      <c r="A200" s="152" t="s">
        <v>72</v>
      </c>
      <c r="B200" s="152" t="s">
        <v>666</v>
      </c>
      <c r="C200" s="152" t="s">
        <v>333</v>
      </c>
      <c r="D200" s="152" t="s">
        <v>134</v>
      </c>
      <c r="E200" s="152" t="s">
        <v>525</v>
      </c>
      <c r="F200" s="152" t="s">
        <v>667</v>
      </c>
      <c r="G200" s="153" t="s">
        <v>333</v>
      </c>
      <c r="H200" s="175">
        <v>0.70452</v>
      </c>
      <c r="I200" s="175">
        <v>0.70452</v>
      </c>
      <c r="J200" s="185"/>
      <c r="K200" s="185"/>
      <c r="L200" s="185"/>
      <c r="M200" s="175">
        <v>0.70452</v>
      </c>
      <c r="N200" s="218"/>
      <c r="O200" s="219"/>
      <c r="P200" s="220"/>
      <c r="Q200" s="219"/>
      <c r="R200" s="219"/>
      <c r="S200" s="228"/>
      <c r="T200" s="219"/>
      <c r="U200" s="229"/>
      <c r="V200" s="123"/>
      <c r="W200" s="123"/>
    </row>
    <row r="201" s="34" customFormat="1" ht="18" customHeight="1" spans="1:23">
      <c r="A201" s="152" t="s">
        <v>72</v>
      </c>
      <c r="B201" s="152" t="s">
        <v>668</v>
      </c>
      <c r="C201" s="152" t="s">
        <v>333</v>
      </c>
      <c r="D201" s="152" t="s">
        <v>114</v>
      </c>
      <c r="E201" s="152" t="s">
        <v>508</v>
      </c>
      <c r="F201" s="152" t="s">
        <v>667</v>
      </c>
      <c r="G201" s="153" t="s">
        <v>333</v>
      </c>
      <c r="H201" s="175">
        <v>7.618914</v>
      </c>
      <c r="I201" s="175">
        <v>7.618914</v>
      </c>
      <c r="J201" s="185"/>
      <c r="K201" s="185"/>
      <c r="L201" s="185"/>
      <c r="M201" s="175">
        <v>7.618914</v>
      </c>
      <c r="N201" s="218"/>
      <c r="O201" s="219"/>
      <c r="P201" s="220"/>
      <c r="Q201" s="219"/>
      <c r="R201" s="219"/>
      <c r="S201" s="228"/>
      <c r="T201" s="219"/>
      <c r="U201" s="229"/>
      <c r="V201" s="123"/>
      <c r="W201" s="123"/>
    </row>
    <row r="202" s="34" customFormat="1" ht="18" customHeight="1" spans="1:23">
      <c r="A202" s="152" t="s">
        <v>72</v>
      </c>
      <c r="B202" s="152" t="s">
        <v>669</v>
      </c>
      <c r="C202" s="152" t="s">
        <v>333</v>
      </c>
      <c r="D202" s="152" t="s">
        <v>126</v>
      </c>
      <c r="E202" s="152" t="s">
        <v>512</v>
      </c>
      <c r="F202" s="152" t="s">
        <v>667</v>
      </c>
      <c r="G202" s="153" t="s">
        <v>333</v>
      </c>
      <c r="H202" s="175">
        <v>19.227168</v>
      </c>
      <c r="I202" s="175">
        <v>19.227168</v>
      </c>
      <c r="J202" s="185"/>
      <c r="K202" s="185"/>
      <c r="L202" s="185"/>
      <c r="M202" s="175">
        <v>19.227168</v>
      </c>
      <c r="N202" s="218"/>
      <c r="O202" s="219"/>
      <c r="P202" s="220"/>
      <c r="Q202" s="219"/>
      <c r="R202" s="219"/>
      <c r="S202" s="228"/>
      <c r="T202" s="219"/>
      <c r="U202" s="229"/>
      <c r="V202" s="123"/>
      <c r="W202" s="123"/>
    </row>
    <row r="203" s="34" customFormat="1" ht="18" customHeight="1" spans="1:23">
      <c r="A203" s="152" t="s">
        <v>72</v>
      </c>
      <c r="B203" s="152" t="s">
        <v>670</v>
      </c>
      <c r="C203" s="152" t="s">
        <v>333</v>
      </c>
      <c r="D203" s="152" t="s">
        <v>126</v>
      </c>
      <c r="E203" s="152" t="s">
        <v>512</v>
      </c>
      <c r="F203" s="152" t="s">
        <v>667</v>
      </c>
      <c r="G203" s="153" t="s">
        <v>333</v>
      </c>
      <c r="H203" s="175">
        <v>24.837822</v>
      </c>
      <c r="I203" s="175">
        <v>24.837822</v>
      </c>
      <c r="J203" s="185"/>
      <c r="K203" s="185"/>
      <c r="L203" s="185"/>
      <c r="M203" s="175">
        <v>24.837822</v>
      </c>
      <c r="N203" s="218"/>
      <c r="O203" s="219"/>
      <c r="P203" s="220"/>
      <c r="Q203" s="219"/>
      <c r="R203" s="219"/>
      <c r="S203" s="228"/>
      <c r="T203" s="219"/>
      <c r="U203" s="229"/>
      <c r="V203" s="123"/>
      <c r="W203" s="123"/>
    </row>
    <row r="204" s="34" customFormat="1" ht="18" customHeight="1" spans="1:23">
      <c r="A204" s="152" t="s">
        <v>72</v>
      </c>
      <c r="B204" s="152" t="s">
        <v>671</v>
      </c>
      <c r="C204" s="152" t="s">
        <v>333</v>
      </c>
      <c r="D204" s="152" t="s">
        <v>126</v>
      </c>
      <c r="E204" s="152" t="s">
        <v>512</v>
      </c>
      <c r="F204" s="152" t="s">
        <v>667</v>
      </c>
      <c r="G204" s="153" t="s">
        <v>333</v>
      </c>
      <c r="H204" s="175">
        <v>15.781158</v>
      </c>
      <c r="I204" s="175">
        <v>15.781158</v>
      </c>
      <c r="J204" s="185"/>
      <c r="K204" s="185"/>
      <c r="L204" s="185"/>
      <c r="M204" s="175">
        <v>15.781158</v>
      </c>
      <c r="N204" s="218"/>
      <c r="O204" s="219"/>
      <c r="P204" s="220"/>
      <c r="Q204" s="219"/>
      <c r="R204" s="219"/>
      <c r="S204" s="228"/>
      <c r="T204" s="219"/>
      <c r="U204" s="229"/>
      <c r="V204" s="123"/>
      <c r="W204" s="123"/>
    </row>
    <row r="205" s="34" customFormat="1" ht="18" customHeight="1" spans="1:23">
      <c r="A205" s="152" t="s">
        <v>72</v>
      </c>
      <c r="B205" s="152" t="s">
        <v>672</v>
      </c>
      <c r="C205" s="152" t="s">
        <v>333</v>
      </c>
      <c r="D205" s="152" t="s">
        <v>122</v>
      </c>
      <c r="E205" s="152" t="s">
        <v>516</v>
      </c>
      <c r="F205" s="152" t="s">
        <v>667</v>
      </c>
      <c r="G205" s="153" t="s">
        <v>333</v>
      </c>
      <c r="H205" s="175">
        <v>10.692576</v>
      </c>
      <c r="I205" s="175">
        <v>10.692576</v>
      </c>
      <c r="J205" s="185"/>
      <c r="K205" s="185"/>
      <c r="L205" s="185"/>
      <c r="M205" s="175">
        <v>10.692576</v>
      </c>
      <c r="N205" s="218"/>
      <c r="O205" s="219"/>
      <c r="P205" s="220"/>
      <c r="Q205" s="219"/>
      <c r="R205" s="219"/>
      <c r="S205" s="228"/>
      <c r="T205" s="219"/>
      <c r="U205" s="229"/>
      <c r="V205" s="123"/>
      <c r="W205" s="123"/>
    </row>
    <row r="206" s="34" customFormat="1" ht="18" customHeight="1" spans="1:23">
      <c r="A206" s="152" t="s">
        <v>72</v>
      </c>
      <c r="B206" s="152" t="s">
        <v>673</v>
      </c>
      <c r="C206" s="152" t="s">
        <v>333</v>
      </c>
      <c r="D206" s="152" t="s">
        <v>122</v>
      </c>
      <c r="E206" s="152" t="s">
        <v>516</v>
      </c>
      <c r="F206" s="152" t="s">
        <v>667</v>
      </c>
      <c r="G206" s="153" t="s">
        <v>333</v>
      </c>
      <c r="H206" s="175">
        <v>12.17241</v>
      </c>
      <c r="I206" s="175">
        <v>12.17241</v>
      </c>
      <c r="J206" s="185"/>
      <c r="K206" s="185"/>
      <c r="L206" s="185"/>
      <c r="M206" s="175">
        <v>12.17241</v>
      </c>
      <c r="N206" s="218"/>
      <c r="O206" s="219"/>
      <c r="P206" s="220"/>
      <c r="Q206" s="219"/>
      <c r="R206" s="219"/>
      <c r="S206" s="228"/>
      <c r="T206" s="219"/>
      <c r="U206" s="229"/>
      <c r="V206" s="123"/>
      <c r="W206" s="123"/>
    </row>
    <row r="207" s="34" customFormat="1" ht="18" customHeight="1" spans="1:23">
      <c r="A207" s="152" t="s">
        <v>72</v>
      </c>
      <c r="B207" s="152" t="s">
        <v>674</v>
      </c>
      <c r="C207" s="152" t="s">
        <v>333</v>
      </c>
      <c r="D207" s="152" t="s">
        <v>120</v>
      </c>
      <c r="E207" s="152" t="s">
        <v>519</v>
      </c>
      <c r="F207" s="152" t="s">
        <v>667</v>
      </c>
      <c r="G207" s="153" t="s">
        <v>333</v>
      </c>
      <c r="H207" s="175">
        <v>3.81006</v>
      </c>
      <c r="I207" s="175">
        <v>3.81006</v>
      </c>
      <c r="J207" s="185"/>
      <c r="K207" s="185"/>
      <c r="L207" s="185"/>
      <c r="M207" s="175">
        <v>3.81006</v>
      </c>
      <c r="N207" s="218"/>
      <c r="O207" s="219"/>
      <c r="P207" s="220"/>
      <c r="Q207" s="219"/>
      <c r="R207" s="219"/>
      <c r="S207" s="228"/>
      <c r="T207" s="219"/>
      <c r="U207" s="229"/>
      <c r="V207" s="123"/>
      <c r="W207" s="123"/>
    </row>
    <row r="208" s="34" customFormat="1" ht="18" customHeight="1" spans="1:23">
      <c r="A208" s="152" t="s">
        <v>72</v>
      </c>
      <c r="B208" s="152" t="s">
        <v>675</v>
      </c>
      <c r="C208" s="152" t="s">
        <v>333</v>
      </c>
      <c r="D208" s="152" t="s">
        <v>120</v>
      </c>
      <c r="E208" s="152" t="s">
        <v>519</v>
      </c>
      <c r="F208" s="152" t="s">
        <v>667</v>
      </c>
      <c r="G208" s="153" t="s">
        <v>333</v>
      </c>
      <c r="H208" s="175">
        <v>4.370094</v>
      </c>
      <c r="I208" s="175">
        <v>4.370094</v>
      </c>
      <c r="J208" s="185"/>
      <c r="K208" s="185"/>
      <c r="L208" s="185"/>
      <c r="M208" s="175">
        <v>4.370094</v>
      </c>
      <c r="N208" s="218"/>
      <c r="O208" s="219"/>
      <c r="P208" s="220"/>
      <c r="Q208" s="219"/>
      <c r="R208" s="219"/>
      <c r="S208" s="228"/>
      <c r="T208" s="219"/>
      <c r="U208" s="229"/>
      <c r="V208" s="123"/>
      <c r="W208" s="123"/>
    </row>
    <row r="209" s="34" customFormat="1" ht="18" customHeight="1" spans="1:23">
      <c r="A209" s="152" t="s">
        <v>72</v>
      </c>
      <c r="B209" s="152" t="s">
        <v>676</v>
      </c>
      <c r="C209" s="152" t="s">
        <v>333</v>
      </c>
      <c r="D209" s="152" t="s">
        <v>138</v>
      </c>
      <c r="E209" s="152" t="s">
        <v>522</v>
      </c>
      <c r="F209" s="152" t="s">
        <v>667</v>
      </c>
      <c r="G209" s="153" t="s">
        <v>333</v>
      </c>
      <c r="H209" s="175">
        <v>7.82811</v>
      </c>
      <c r="I209" s="175">
        <v>7.82811</v>
      </c>
      <c r="J209" s="185"/>
      <c r="K209" s="185"/>
      <c r="L209" s="185"/>
      <c r="M209" s="175">
        <v>7.82811</v>
      </c>
      <c r="N209" s="218"/>
      <c r="O209" s="219"/>
      <c r="P209" s="220"/>
      <c r="Q209" s="219"/>
      <c r="R209" s="219"/>
      <c r="S209" s="228"/>
      <c r="T209" s="219"/>
      <c r="U209" s="229"/>
      <c r="V209" s="123"/>
      <c r="W209" s="123"/>
    </row>
    <row r="210" s="34" customFormat="1" ht="18" customHeight="1" spans="1:23">
      <c r="A210" s="152" t="s">
        <v>72</v>
      </c>
      <c r="B210" s="152" t="s">
        <v>677</v>
      </c>
      <c r="C210" s="152" t="s">
        <v>333</v>
      </c>
      <c r="D210" s="152" t="s">
        <v>120</v>
      </c>
      <c r="E210" s="152" t="s">
        <v>519</v>
      </c>
      <c r="F210" s="152" t="s">
        <v>667</v>
      </c>
      <c r="G210" s="153" t="s">
        <v>333</v>
      </c>
      <c r="H210" s="175">
        <v>4.425642</v>
      </c>
      <c r="I210" s="175">
        <v>4.425642</v>
      </c>
      <c r="J210" s="185"/>
      <c r="K210" s="185"/>
      <c r="L210" s="185"/>
      <c r="M210" s="175">
        <v>4.425642</v>
      </c>
      <c r="N210" s="218"/>
      <c r="O210" s="219"/>
      <c r="P210" s="220"/>
      <c r="Q210" s="219"/>
      <c r="R210" s="219"/>
      <c r="S210" s="228"/>
      <c r="T210" s="219"/>
      <c r="U210" s="229"/>
      <c r="V210" s="123"/>
      <c r="W210" s="123"/>
    </row>
    <row r="211" s="34" customFormat="1" ht="18" customHeight="1" spans="1:23">
      <c r="A211" s="152" t="s">
        <v>72</v>
      </c>
      <c r="B211" s="152" t="s">
        <v>678</v>
      </c>
      <c r="C211" s="152" t="s">
        <v>333</v>
      </c>
      <c r="D211" s="152" t="s">
        <v>148</v>
      </c>
      <c r="E211" s="152" t="s">
        <v>527</v>
      </c>
      <c r="F211" s="152" t="s">
        <v>667</v>
      </c>
      <c r="G211" s="153" t="s">
        <v>333</v>
      </c>
      <c r="H211" s="175">
        <v>4.025142</v>
      </c>
      <c r="I211" s="175">
        <v>4.025142</v>
      </c>
      <c r="J211" s="185"/>
      <c r="K211" s="185"/>
      <c r="L211" s="185"/>
      <c r="M211" s="175">
        <v>4.025142</v>
      </c>
      <c r="N211" s="218"/>
      <c r="O211" s="219"/>
      <c r="P211" s="220"/>
      <c r="Q211" s="219"/>
      <c r="R211" s="219"/>
      <c r="S211" s="228"/>
      <c r="T211" s="219"/>
      <c r="U211" s="229"/>
      <c r="V211" s="123"/>
      <c r="W211" s="123"/>
    </row>
    <row r="212" s="34" customFormat="1" ht="18" customHeight="1" spans="1:23">
      <c r="A212" s="152" t="s">
        <v>72</v>
      </c>
      <c r="B212" s="152" t="s">
        <v>679</v>
      </c>
      <c r="C212" s="152" t="s">
        <v>345</v>
      </c>
      <c r="D212" s="152" t="s">
        <v>114</v>
      </c>
      <c r="E212" s="152" t="s">
        <v>508</v>
      </c>
      <c r="F212" s="152" t="s">
        <v>680</v>
      </c>
      <c r="G212" s="153" t="s">
        <v>345</v>
      </c>
      <c r="H212" s="175">
        <v>2.9089</v>
      </c>
      <c r="I212" s="175">
        <v>2.9089</v>
      </c>
      <c r="J212" s="185"/>
      <c r="K212" s="185"/>
      <c r="L212" s="185"/>
      <c r="M212" s="175">
        <v>2.9089</v>
      </c>
      <c r="N212" s="218"/>
      <c r="O212" s="219"/>
      <c r="P212" s="220"/>
      <c r="Q212" s="219"/>
      <c r="R212" s="219"/>
      <c r="S212" s="228"/>
      <c r="T212" s="219"/>
      <c r="U212" s="229"/>
      <c r="V212" s="123"/>
      <c r="W212" s="123"/>
    </row>
    <row r="213" s="34" customFormat="1" ht="18" customHeight="1" spans="1:23">
      <c r="A213" s="152" t="s">
        <v>72</v>
      </c>
      <c r="B213" s="152" t="s">
        <v>681</v>
      </c>
      <c r="C213" s="152" t="s">
        <v>345</v>
      </c>
      <c r="D213" s="152" t="s">
        <v>126</v>
      </c>
      <c r="E213" s="152" t="s">
        <v>512</v>
      </c>
      <c r="F213" s="152" t="s">
        <v>680</v>
      </c>
      <c r="G213" s="153" t="s">
        <v>345</v>
      </c>
      <c r="H213" s="175">
        <v>8.3</v>
      </c>
      <c r="I213" s="175">
        <v>8.3</v>
      </c>
      <c r="J213" s="185"/>
      <c r="K213" s="185"/>
      <c r="L213" s="185"/>
      <c r="M213" s="175">
        <v>8.3</v>
      </c>
      <c r="N213" s="218"/>
      <c r="O213" s="219"/>
      <c r="P213" s="220"/>
      <c r="Q213" s="219"/>
      <c r="R213" s="219"/>
      <c r="S213" s="228"/>
      <c r="T213" s="219"/>
      <c r="U213" s="229"/>
      <c r="V213" s="123"/>
      <c r="W213" s="123"/>
    </row>
    <row r="214" s="34" customFormat="1" ht="18" customHeight="1" spans="1:23">
      <c r="A214" s="152" t="s">
        <v>72</v>
      </c>
      <c r="B214" s="152" t="s">
        <v>682</v>
      </c>
      <c r="C214" s="152" t="s">
        <v>345</v>
      </c>
      <c r="D214" s="152" t="s">
        <v>122</v>
      </c>
      <c r="E214" s="152" t="s">
        <v>516</v>
      </c>
      <c r="F214" s="152" t="s">
        <v>680</v>
      </c>
      <c r="G214" s="153" t="s">
        <v>345</v>
      </c>
      <c r="H214" s="175">
        <v>1.5</v>
      </c>
      <c r="I214" s="175">
        <v>1.5</v>
      </c>
      <c r="J214" s="185"/>
      <c r="K214" s="185"/>
      <c r="L214" s="185"/>
      <c r="M214" s="175">
        <v>1.5</v>
      </c>
      <c r="N214" s="218"/>
      <c r="O214" s="219"/>
      <c r="P214" s="220"/>
      <c r="Q214" s="219"/>
      <c r="R214" s="219"/>
      <c r="S214" s="228"/>
      <c r="T214" s="219"/>
      <c r="U214" s="229"/>
      <c r="V214" s="123"/>
      <c r="W214" s="123"/>
    </row>
    <row r="215" s="34" customFormat="1" ht="18" customHeight="1" spans="1:23">
      <c r="A215" s="152" t="s">
        <v>72</v>
      </c>
      <c r="B215" s="152" t="s">
        <v>683</v>
      </c>
      <c r="C215" s="152" t="s">
        <v>345</v>
      </c>
      <c r="D215" s="152" t="s">
        <v>122</v>
      </c>
      <c r="E215" s="152" t="s">
        <v>516</v>
      </c>
      <c r="F215" s="152" t="s">
        <v>680</v>
      </c>
      <c r="G215" s="153" t="s">
        <v>345</v>
      </c>
      <c r="H215" s="175">
        <v>1.52</v>
      </c>
      <c r="I215" s="175">
        <v>1.52</v>
      </c>
      <c r="J215" s="185"/>
      <c r="K215" s="185"/>
      <c r="L215" s="185"/>
      <c r="M215" s="175">
        <v>1.52</v>
      </c>
      <c r="N215" s="218"/>
      <c r="O215" s="219"/>
      <c r="P215" s="220"/>
      <c r="Q215" s="219"/>
      <c r="R215" s="219"/>
      <c r="S215" s="228"/>
      <c r="T215" s="219"/>
      <c r="U215" s="229"/>
      <c r="V215" s="123"/>
      <c r="W215" s="123"/>
    </row>
    <row r="216" s="34" customFormat="1" ht="18" customHeight="1" spans="1:23">
      <c r="A216" s="152" t="s">
        <v>72</v>
      </c>
      <c r="B216" s="152" t="s">
        <v>684</v>
      </c>
      <c r="C216" s="152" t="s">
        <v>345</v>
      </c>
      <c r="D216" s="152" t="s">
        <v>148</v>
      </c>
      <c r="E216" s="152" t="s">
        <v>527</v>
      </c>
      <c r="F216" s="152" t="s">
        <v>680</v>
      </c>
      <c r="G216" s="153" t="s">
        <v>345</v>
      </c>
      <c r="H216" s="175">
        <v>0.6115</v>
      </c>
      <c r="I216" s="175">
        <v>0.6115</v>
      </c>
      <c r="J216" s="185"/>
      <c r="K216" s="185"/>
      <c r="L216" s="185"/>
      <c r="M216" s="175">
        <v>0.6115</v>
      </c>
      <c r="N216" s="218"/>
      <c r="O216" s="219"/>
      <c r="P216" s="220"/>
      <c r="Q216" s="219"/>
      <c r="R216" s="219"/>
      <c r="S216" s="228"/>
      <c r="T216" s="219"/>
      <c r="U216" s="229"/>
      <c r="V216" s="123"/>
      <c r="W216" s="123"/>
    </row>
    <row r="217" s="34" customFormat="1" ht="18" customHeight="1" spans="1:23">
      <c r="A217" s="152" t="s">
        <v>72</v>
      </c>
      <c r="B217" s="152" t="s">
        <v>624</v>
      </c>
      <c r="C217" s="152" t="s">
        <v>620</v>
      </c>
      <c r="D217" s="152" t="s">
        <v>126</v>
      </c>
      <c r="E217" s="152" t="s">
        <v>512</v>
      </c>
      <c r="F217" s="152" t="s">
        <v>685</v>
      </c>
      <c r="G217" s="153" t="s">
        <v>383</v>
      </c>
      <c r="H217" s="175">
        <v>18</v>
      </c>
      <c r="I217" s="175">
        <v>18</v>
      </c>
      <c r="J217" s="185"/>
      <c r="K217" s="185"/>
      <c r="L217" s="185"/>
      <c r="M217" s="175">
        <v>18</v>
      </c>
      <c r="N217" s="218"/>
      <c r="O217" s="219"/>
      <c r="P217" s="220"/>
      <c r="Q217" s="219"/>
      <c r="R217" s="219"/>
      <c r="S217" s="228"/>
      <c r="T217" s="219"/>
      <c r="U217" s="229"/>
      <c r="V217" s="123"/>
      <c r="W217" s="123"/>
    </row>
    <row r="218" s="34" customFormat="1" ht="18" customHeight="1" spans="1:23">
      <c r="A218" s="152" t="s">
        <v>72</v>
      </c>
      <c r="B218" s="358" t="s">
        <v>619</v>
      </c>
      <c r="C218" s="152" t="s">
        <v>620</v>
      </c>
      <c r="D218" s="152" t="s">
        <v>134</v>
      </c>
      <c r="E218" s="152" t="s">
        <v>525</v>
      </c>
      <c r="F218" s="152" t="s">
        <v>686</v>
      </c>
      <c r="G218" s="153" t="s">
        <v>390</v>
      </c>
      <c r="H218" s="175">
        <v>2</v>
      </c>
      <c r="I218" s="175">
        <v>2</v>
      </c>
      <c r="J218" s="185"/>
      <c r="K218" s="185"/>
      <c r="L218" s="185"/>
      <c r="M218" s="175">
        <v>2</v>
      </c>
      <c r="N218" s="218"/>
      <c r="O218" s="219"/>
      <c r="P218" s="220"/>
      <c r="Q218" s="219"/>
      <c r="R218" s="219"/>
      <c r="S218" s="228"/>
      <c r="T218" s="219"/>
      <c r="U218" s="229"/>
      <c r="V218" s="123"/>
      <c r="W218" s="123"/>
    </row>
    <row r="219" s="34" customFormat="1" ht="18" customHeight="1" spans="1:23">
      <c r="A219" s="152" t="s">
        <v>72</v>
      </c>
      <c r="B219" s="152" t="s">
        <v>687</v>
      </c>
      <c r="C219" s="152" t="s">
        <v>396</v>
      </c>
      <c r="D219" s="152" t="s">
        <v>134</v>
      </c>
      <c r="E219" s="152" t="s">
        <v>525</v>
      </c>
      <c r="F219" s="152" t="s">
        <v>688</v>
      </c>
      <c r="G219" s="153" t="s">
        <v>396</v>
      </c>
      <c r="H219" s="175">
        <v>1.821914</v>
      </c>
      <c r="I219" s="175">
        <v>1.821914</v>
      </c>
      <c r="J219" s="185"/>
      <c r="K219" s="185"/>
      <c r="L219" s="185"/>
      <c r="M219" s="175">
        <v>1.821914</v>
      </c>
      <c r="N219" s="218"/>
      <c r="O219" s="219"/>
      <c r="P219" s="220"/>
      <c r="Q219" s="219"/>
      <c r="R219" s="219"/>
      <c r="S219" s="228"/>
      <c r="T219" s="219"/>
      <c r="U219" s="229"/>
      <c r="V219" s="123"/>
      <c r="W219" s="123"/>
    </row>
    <row r="220" s="34" customFormat="1" ht="18" customHeight="1" spans="1:23">
      <c r="A220" s="152" t="s">
        <v>72</v>
      </c>
      <c r="B220" s="152" t="s">
        <v>689</v>
      </c>
      <c r="C220" s="152" t="s">
        <v>396</v>
      </c>
      <c r="D220" s="152" t="s">
        <v>114</v>
      </c>
      <c r="E220" s="152" t="s">
        <v>508</v>
      </c>
      <c r="F220" s="152" t="s">
        <v>688</v>
      </c>
      <c r="G220" s="153" t="s">
        <v>396</v>
      </c>
      <c r="H220" s="175">
        <v>21.131554</v>
      </c>
      <c r="I220" s="175">
        <v>21.131554</v>
      </c>
      <c r="J220" s="185"/>
      <c r="K220" s="185"/>
      <c r="L220" s="185"/>
      <c r="M220" s="175">
        <v>21.131554</v>
      </c>
      <c r="N220" s="218"/>
      <c r="O220" s="219"/>
      <c r="P220" s="220"/>
      <c r="Q220" s="219"/>
      <c r="R220" s="219"/>
      <c r="S220" s="228"/>
      <c r="T220" s="219"/>
      <c r="U220" s="229"/>
      <c r="V220" s="123"/>
      <c r="W220" s="123"/>
    </row>
    <row r="221" s="34" customFormat="1" ht="18" customHeight="1" spans="1:23">
      <c r="A221" s="152" t="s">
        <v>72</v>
      </c>
      <c r="B221" s="152" t="s">
        <v>689</v>
      </c>
      <c r="C221" s="152" t="s">
        <v>396</v>
      </c>
      <c r="D221" s="152" t="s">
        <v>158</v>
      </c>
      <c r="E221" s="152" t="s">
        <v>634</v>
      </c>
      <c r="F221" s="152" t="s">
        <v>688</v>
      </c>
      <c r="G221" s="153" t="s">
        <v>396</v>
      </c>
      <c r="H221" s="175">
        <v>11.067784</v>
      </c>
      <c r="I221" s="175">
        <v>11.067784</v>
      </c>
      <c r="J221" s="185"/>
      <c r="K221" s="185"/>
      <c r="L221" s="185"/>
      <c r="M221" s="175">
        <v>11.067784</v>
      </c>
      <c r="N221" s="218"/>
      <c r="O221" s="219"/>
      <c r="P221" s="220"/>
      <c r="Q221" s="219"/>
      <c r="R221" s="219"/>
      <c r="S221" s="228"/>
      <c r="T221" s="219"/>
      <c r="U221" s="229"/>
      <c r="V221" s="123"/>
      <c r="W221" s="123"/>
    </row>
    <row r="222" s="34" customFormat="1" ht="18" customHeight="1" spans="1:23">
      <c r="A222" s="152" t="s">
        <v>72</v>
      </c>
      <c r="B222" s="152" t="s">
        <v>690</v>
      </c>
      <c r="C222" s="152" t="s">
        <v>396</v>
      </c>
      <c r="D222" s="152" t="s">
        <v>126</v>
      </c>
      <c r="E222" s="152" t="s">
        <v>512</v>
      </c>
      <c r="F222" s="152" t="s">
        <v>688</v>
      </c>
      <c r="G222" s="153" t="s">
        <v>396</v>
      </c>
      <c r="H222" s="175">
        <v>47.291136</v>
      </c>
      <c r="I222" s="175">
        <v>47.291136</v>
      </c>
      <c r="J222" s="185"/>
      <c r="K222" s="185"/>
      <c r="L222" s="185"/>
      <c r="M222" s="175">
        <v>47.291136</v>
      </c>
      <c r="N222" s="218"/>
      <c r="O222" s="219"/>
      <c r="P222" s="220"/>
      <c r="Q222" s="219"/>
      <c r="R222" s="219"/>
      <c r="S222" s="228"/>
      <c r="T222" s="219"/>
      <c r="U222" s="229"/>
      <c r="V222" s="123"/>
      <c r="W222" s="123"/>
    </row>
    <row r="223" s="34" customFormat="1" ht="18" customHeight="1" spans="1:23">
      <c r="A223" s="152" t="s">
        <v>72</v>
      </c>
      <c r="B223" s="152" t="s">
        <v>690</v>
      </c>
      <c r="C223" s="152" t="s">
        <v>396</v>
      </c>
      <c r="D223" s="152" t="s">
        <v>160</v>
      </c>
      <c r="E223" s="152" t="s">
        <v>636</v>
      </c>
      <c r="F223" s="152" t="s">
        <v>688</v>
      </c>
      <c r="G223" s="153" t="s">
        <v>396</v>
      </c>
      <c r="H223" s="175">
        <v>4.670499</v>
      </c>
      <c r="I223" s="175">
        <v>4.670499</v>
      </c>
      <c r="J223" s="185"/>
      <c r="K223" s="185"/>
      <c r="L223" s="185"/>
      <c r="M223" s="175">
        <v>4.670499</v>
      </c>
      <c r="N223" s="218"/>
      <c r="O223" s="219"/>
      <c r="P223" s="220"/>
      <c r="Q223" s="219"/>
      <c r="R223" s="219"/>
      <c r="S223" s="228"/>
      <c r="T223" s="219"/>
      <c r="U223" s="229"/>
      <c r="V223" s="123"/>
      <c r="W223" s="123"/>
    </row>
    <row r="224" s="34" customFormat="1" ht="18" customHeight="1" spans="1:23">
      <c r="A224" s="152" t="s">
        <v>72</v>
      </c>
      <c r="B224" s="152" t="s">
        <v>691</v>
      </c>
      <c r="C224" s="152" t="s">
        <v>396</v>
      </c>
      <c r="D224" s="152" t="s">
        <v>126</v>
      </c>
      <c r="E224" s="152" t="s">
        <v>512</v>
      </c>
      <c r="F224" s="152" t="s">
        <v>688</v>
      </c>
      <c r="G224" s="153" t="s">
        <v>396</v>
      </c>
      <c r="H224" s="175">
        <v>60.592368</v>
      </c>
      <c r="I224" s="175">
        <v>60.592368</v>
      </c>
      <c r="J224" s="185"/>
      <c r="K224" s="185"/>
      <c r="L224" s="185"/>
      <c r="M224" s="175">
        <v>60.592368</v>
      </c>
      <c r="N224" s="218"/>
      <c r="O224" s="219"/>
      <c r="P224" s="220"/>
      <c r="Q224" s="219"/>
      <c r="R224" s="219"/>
      <c r="S224" s="228"/>
      <c r="T224" s="219"/>
      <c r="U224" s="229"/>
      <c r="V224" s="123"/>
      <c r="W224" s="123"/>
    </row>
    <row r="225" s="34" customFormat="1" ht="18" customHeight="1" spans="1:23">
      <c r="A225" s="152" t="s">
        <v>72</v>
      </c>
      <c r="B225" s="152" t="s">
        <v>691</v>
      </c>
      <c r="C225" s="152" t="s">
        <v>396</v>
      </c>
      <c r="D225" s="152" t="s">
        <v>160</v>
      </c>
      <c r="E225" s="152" t="s">
        <v>636</v>
      </c>
      <c r="F225" s="152" t="s">
        <v>688</v>
      </c>
      <c r="G225" s="153" t="s">
        <v>396</v>
      </c>
      <c r="H225" s="175">
        <v>17.374886</v>
      </c>
      <c r="I225" s="175">
        <v>17.374886</v>
      </c>
      <c r="J225" s="185"/>
      <c r="K225" s="185"/>
      <c r="L225" s="185"/>
      <c r="M225" s="175">
        <v>17.374886</v>
      </c>
      <c r="N225" s="218"/>
      <c r="O225" s="219"/>
      <c r="P225" s="220"/>
      <c r="Q225" s="219"/>
      <c r="R225" s="219"/>
      <c r="S225" s="228"/>
      <c r="T225" s="219"/>
      <c r="U225" s="229"/>
      <c r="V225" s="123"/>
      <c r="W225" s="123"/>
    </row>
    <row r="226" s="34" customFormat="1" ht="18" customHeight="1" spans="1:23">
      <c r="A226" s="152" t="s">
        <v>72</v>
      </c>
      <c r="B226" s="152" t="s">
        <v>692</v>
      </c>
      <c r="C226" s="152" t="s">
        <v>396</v>
      </c>
      <c r="D226" s="152" t="s">
        <v>126</v>
      </c>
      <c r="E226" s="152" t="s">
        <v>512</v>
      </c>
      <c r="F226" s="152" t="s">
        <v>688</v>
      </c>
      <c r="G226" s="153" t="s">
        <v>396</v>
      </c>
      <c r="H226" s="175">
        <v>38.946216</v>
      </c>
      <c r="I226" s="175">
        <v>38.946216</v>
      </c>
      <c r="J226" s="185"/>
      <c r="K226" s="185"/>
      <c r="L226" s="185"/>
      <c r="M226" s="175">
        <v>38.946216</v>
      </c>
      <c r="N226" s="218"/>
      <c r="O226" s="219"/>
      <c r="P226" s="220"/>
      <c r="Q226" s="219"/>
      <c r="R226" s="219"/>
      <c r="S226" s="228"/>
      <c r="T226" s="219"/>
      <c r="U226" s="229"/>
      <c r="V226" s="123"/>
      <c r="W226" s="123"/>
    </row>
    <row r="227" s="34" customFormat="1" ht="18" customHeight="1" spans="1:23">
      <c r="A227" s="152" t="s">
        <v>72</v>
      </c>
      <c r="B227" s="152" t="s">
        <v>692</v>
      </c>
      <c r="C227" s="152" t="s">
        <v>396</v>
      </c>
      <c r="D227" s="152" t="s">
        <v>160</v>
      </c>
      <c r="E227" s="152" t="s">
        <v>636</v>
      </c>
      <c r="F227" s="152" t="s">
        <v>688</v>
      </c>
      <c r="G227" s="153" t="s">
        <v>396</v>
      </c>
      <c r="H227" s="175">
        <v>11.941475</v>
      </c>
      <c r="I227" s="175">
        <v>11.941475</v>
      </c>
      <c r="J227" s="185"/>
      <c r="K227" s="185"/>
      <c r="L227" s="185"/>
      <c r="M227" s="175">
        <v>11.941475</v>
      </c>
      <c r="N227" s="218"/>
      <c r="O227" s="219"/>
      <c r="P227" s="220"/>
      <c r="Q227" s="219"/>
      <c r="R227" s="219"/>
      <c r="S227" s="228"/>
      <c r="T227" s="219"/>
      <c r="U227" s="229"/>
      <c r="V227" s="123"/>
      <c r="W227" s="123"/>
    </row>
    <row r="228" s="34" customFormat="1" ht="18" customHeight="1" spans="1:23">
      <c r="A228" s="152" t="s">
        <v>72</v>
      </c>
      <c r="B228" s="152" t="s">
        <v>693</v>
      </c>
      <c r="C228" s="152" t="s">
        <v>396</v>
      </c>
      <c r="D228" s="152" t="s">
        <v>122</v>
      </c>
      <c r="E228" s="152" t="s">
        <v>516</v>
      </c>
      <c r="F228" s="152" t="s">
        <v>688</v>
      </c>
      <c r="G228" s="153" t="s">
        <v>396</v>
      </c>
      <c r="H228" s="175">
        <v>27.447728</v>
      </c>
      <c r="I228" s="175">
        <v>27.447728</v>
      </c>
      <c r="J228" s="185"/>
      <c r="K228" s="185"/>
      <c r="L228" s="185"/>
      <c r="M228" s="175">
        <v>27.447728</v>
      </c>
      <c r="N228" s="218"/>
      <c r="O228" s="219"/>
      <c r="P228" s="220"/>
      <c r="Q228" s="219"/>
      <c r="R228" s="219"/>
      <c r="S228" s="228"/>
      <c r="T228" s="219"/>
      <c r="U228" s="229"/>
      <c r="V228" s="123"/>
      <c r="W228" s="123"/>
    </row>
    <row r="229" s="34" customFormat="1" ht="18" customHeight="1" spans="1:23">
      <c r="A229" s="152" t="s">
        <v>72</v>
      </c>
      <c r="B229" s="152" t="s">
        <v>693</v>
      </c>
      <c r="C229" s="152" t="s">
        <v>396</v>
      </c>
      <c r="D229" s="152" t="s">
        <v>160</v>
      </c>
      <c r="E229" s="152" t="s">
        <v>636</v>
      </c>
      <c r="F229" s="152" t="s">
        <v>688</v>
      </c>
      <c r="G229" s="153" t="s">
        <v>396</v>
      </c>
      <c r="H229" s="175">
        <v>6.816947</v>
      </c>
      <c r="I229" s="175">
        <v>6.816947</v>
      </c>
      <c r="J229" s="185"/>
      <c r="K229" s="185"/>
      <c r="L229" s="185"/>
      <c r="M229" s="175">
        <v>6.816947</v>
      </c>
      <c r="N229" s="218"/>
      <c r="O229" s="219"/>
      <c r="P229" s="220"/>
      <c r="Q229" s="219"/>
      <c r="R229" s="219"/>
      <c r="S229" s="228"/>
      <c r="T229" s="219"/>
      <c r="U229" s="229"/>
      <c r="V229" s="123"/>
      <c r="W229" s="123"/>
    </row>
    <row r="230" s="34" customFormat="1" ht="18" customHeight="1" spans="1:23">
      <c r="A230" s="152" t="s">
        <v>72</v>
      </c>
      <c r="B230" s="152" t="s">
        <v>694</v>
      </c>
      <c r="C230" s="152" t="s">
        <v>396</v>
      </c>
      <c r="D230" s="152" t="s">
        <v>122</v>
      </c>
      <c r="E230" s="152" t="s">
        <v>516</v>
      </c>
      <c r="F230" s="152" t="s">
        <v>688</v>
      </c>
      <c r="G230" s="153" t="s">
        <v>396</v>
      </c>
      <c r="H230" s="175">
        <v>31.723227</v>
      </c>
      <c r="I230" s="175">
        <v>31.723227</v>
      </c>
      <c r="J230" s="185"/>
      <c r="K230" s="185"/>
      <c r="L230" s="185"/>
      <c r="M230" s="175">
        <v>31.723227</v>
      </c>
      <c r="N230" s="218"/>
      <c r="O230" s="219"/>
      <c r="P230" s="220"/>
      <c r="Q230" s="219"/>
      <c r="R230" s="219"/>
      <c r="S230" s="228"/>
      <c r="T230" s="219"/>
      <c r="U230" s="229"/>
      <c r="V230" s="123"/>
      <c r="W230" s="123"/>
    </row>
    <row r="231" s="34" customFormat="1" ht="18" customHeight="1" spans="1:23">
      <c r="A231" s="152" t="s">
        <v>72</v>
      </c>
      <c r="B231" s="152" t="s">
        <v>694</v>
      </c>
      <c r="C231" s="152" t="s">
        <v>396</v>
      </c>
      <c r="D231" s="152" t="s">
        <v>160</v>
      </c>
      <c r="E231" s="152" t="s">
        <v>636</v>
      </c>
      <c r="F231" s="152" t="s">
        <v>688</v>
      </c>
      <c r="G231" s="153" t="s">
        <v>396</v>
      </c>
      <c r="H231" s="175">
        <v>8.018426</v>
      </c>
      <c r="I231" s="175">
        <v>8.018426</v>
      </c>
      <c r="J231" s="185"/>
      <c r="K231" s="185"/>
      <c r="L231" s="185"/>
      <c r="M231" s="175">
        <v>8.018426</v>
      </c>
      <c r="N231" s="218"/>
      <c r="O231" s="219"/>
      <c r="P231" s="220"/>
      <c r="Q231" s="219"/>
      <c r="R231" s="219"/>
      <c r="S231" s="228"/>
      <c r="T231" s="219"/>
      <c r="U231" s="229"/>
      <c r="V231" s="123"/>
      <c r="W231" s="123"/>
    </row>
    <row r="232" s="34" customFormat="1" ht="18" customHeight="1" spans="1:23">
      <c r="A232" s="152" t="s">
        <v>72</v>
      </c>
      <c r="B232" s="152" t="s">
        <v>695</v>
      </c>
      <c r="C232" s="152" t="s">
        <v>396</v>
      </c>
      <c r="D232" s="152" t="s">
        <v>120</v>
      </c>
      <c r="E232" s="152" t="s">
        <v>519</v>
      </c>
      <c r="F232" s="152" t="s">
        <v>688</v>
      </c>
      <c r="G232" s="153" t="s">
        <v>396</v>
      </c>
      <c r="H232" s="175">
        <v>9.831561</v>
      </c>
      <c r="I232" s="175">
        <v>9.831561</v>
      </c>
      <c r="J232" s="185"/>
      <c r="K232" s="185"/>
      <c r="L232" s="185"/>
      <c r="M232" s="175">
        <v>9.831561</v>
      </c>
      <c r="N232" s="218"/>
      <c r="O232" s="219"/>
      <c r="P232" s="220"/>
      <c r="Q232" s="219"/>
      <c r="R232" s="219"/>
      <c r="S232" s="228"/>
      <c r="T232" s="219"/>
      <c r="U232" s="229"/>
      <c r="V232" s="123"/>
      <c r="W232" s="123"/>
    </row>
    <row r="233" s="34" customFormat="1" ht="18" customHeight="1" spans="1:23">
      <c r="A233" s="152" t="s">
        <v>72</v>
      </c>
      <c r="B233" s="152" t="s">
        <v>695</v>
      </c>
      <c r="C233" s="152" t="s">
        <v>396</v>
      </c>
      <c r="D233" s="152" t="s">
        <v>160</v>
      </c>
      <c r="E233" s="152" t="s">
        <v>636</v>
      </c>
      <c r="F233" s="152" t="s">
        <v>688</v>
      </c>
      <c r="G233" s="153" t="s">
        <v>396</v>
      </c>
      <c r="H233" s="175">
        <v>3.582945</v>
      </c>
      <c r="I233" s="175">
        <v>3.582945</v>
      </c>
      <c r="J233" s="185"/>
      <c r="K233" s="185"/>
      <c r="L233" s="185"/>
      <c r="M233" s="175">
        <v>3.582945</v>
      </c>
      <c r="N233" s="218"/>
      <c r="O233" s="219"/>
      <c r="P233" s="220"/>
      <c r="Q233" s="219"/>
      <c r="R233" s="219"/>
      <c r="S233" s="228"/>
      <c r="T233" s="219"/>
      <c r="U233" s="229"/>
      <c r="V233" s="123"/>
      <c r="W233" s="123"/>
    </row>
    <row r="234" s="34" customFormat="1" ht="18" customHeight="1" spans="1:23">
      <c r="A234" s="152" t="s">
        <v>72</v>
      </c>
      <c r="B234" s="152" t="s">
        <v>696</v>
      </c>
      <c r="C234" s="152" t="s">
        <v>396</v>
      </c>
      <c r="D234" s="152" t="s">
        <v>120</v>
      </c>
      <c r="E234" s="152" t="s">
        <v>519</v>
      </c>
      <c r="F234" s="152" t="s">
        <v>688</v>
      </c>
      <c r="G234" s="153" t="s">
        <v>396</v>
      </c>
      <c r="H234" s="175">
        <v>11.339346</v>
      </c>
      <c r="I234" s="175">
        <v>11.339346</v>
      </c>
      <c r="J234" s="185"/>
      <c r="K234" s="185"/>
      <c r="L234" s="185"/>
      <c r="M234" s="175">
        <v>11.339346</v>
      </c>
      <c r="N234" s="218"/>
      <c r="O234" s="219"/>
      <c r="P234" s="220"/>
      <c r="Q234" s="219"/>
      <c r="R234" s="219"/>
      <c r="S234" s="228"/>
      <c r="T234" s="219"/>
      <c r="U234" s="229"/>
      <c r="V234" s="123"/>
      <c r="W234" s="123"/>
    </row>
    <row r="235" s="34" customFormat="1" ht="18" customHeight="1" spans="1:23">
      <c r="A235" s="152" t="s">
        <v>72</v>
      </c>
      <c r="B235" s="152" t="s">
        <v>696</v>
      </c>
      <c r="C235" s="152" t="s">
        <v>396</v>
      </c>
      <c r="D235" s="152" t="s">
        <v>160</v>
      </c>
      <c r="E235" s="152" t="s">
        <v>636</v>
      </c>
      <c r="F235" s="152" t="s">
        <v>688</v>
      </c>
      <c r="G235" s="153" t="s">
        <v>396</v>
      </c>
      <c r="H235" s="175">
        <v>5.752888</v>
      </c>
      <c r="I235" s="175">
        <v>5.752888</v>
      </c>
      <c r="J235" s="185"/>
      <c r="K235" s="185"/>
      <c r="L235" s="185"/>
      <c r="M235" s="175">
        <v>5.752888</v>
      </c>
      <c r="N235" s="218"/>
      <c r="O235" s="219"/>
      <c r="P235" s="220"/>
      <c r="Q235" s="219"/>
      <c r="R235" s="219"/>
      <c r="S235" s="228"/>
      <c r="T235" s="219"/>
      <c r="U235" s="229"/>
      <c r="V235" s="123"/>
      <c r="W235" s="123"/>
    </row>
    <row r="236" s="34" customFormat="1" ht="18" customHeight="1" spans="1:23">
      <c r="A236" s="152" t="s">
        <v>72</v>
      </c>
      <c r="B236" s="152" t="s">
        <v>697</v>
      </c>
      <c r="C236" s="152" t="s">
        <v>396</v>
      </c>
      <c r="D236" s="152" t="s">
        <v>138</v>
      </c>
      <c r="E236" s="152" t="s">
        <v>522</v>
      </c>
      <c r="F236" s="152" t="s">
        <v>688</v>
      </c>
      <c r="G236" s="153" t="s">
        <v>396</v>
      </c>
      <c r="H236" s="175">
        <v>21.449975</v>
      </c>
      <c r="I236" s="175">
        <v>21.449975</v>
      </c>
      <c r="J236" s="185"/>
      <c r="K236" s="185"/>
      <c r="L236" s="185"/>
      <c r="M236" s="175">
        <v>21.449975</v>
      </c>
      <c r="N236" s="218"/>
      <c r="O236" s="219"/>
      <c r="P236" s="220"/>
      <c r="Q236" s="219"/>
      <c r="R236" s="219"/>
      <c r="S236" s="228"/>
      <c r="T236" s="219"/>
      <c r="U236" s="229"/>
      <c r="V236" s="123"/>
      <c r="W236" s="123"/>
    </row>
    <row r="237" s="34" customFormat="1" ht="18" customHeight="1" spans="1:23">
      <c r="A237" s="152" t="s">
        <v>72</v>
      </c>
      <c r="B237" s="152" t="s">
        <v>697</v>
      </c>
      <c r="C237" s="152" t="s">
        <v>396</v>
      </c>
      <c r="D237" s="152" t="s">
        <v>160</v>
      </c>
      <c r="E237" s="152" t="s">
        <v>636</v>
      </c>
      <c r="F237" s="152" t="s">
        <v>688</v>
      </c>
      <c r="G237" s="153" t="s">
        <v>396</v>
      </c>
      <c r="H237" s="175">
        <v>3.725441</v>
      </c>
      <c r="I237" s="175">
        <v>3.725441</v>
      </c>
      <c r="J237" s="185"/>
      <c r="K237" s="185"/>
      <c r="L237" s="185"/>
      <c r="M237" s="175">
        <v>3.725441</v>
      </c>
      <c r="N237" s="218"/>
      <c r="O237" s="219"/>
      <c r="P237" s="220"/>
      <c r="Q237" s="219"/>
      <c r="R237" s="219"/>
      <c r="S237" s="228"/>
      <c r="T237" s="219"/>
      <c r="U237" s="229"/>
      <c r="V237" s="123"/>
      <c r="W237" s="123"/>
    </row>
    <row r="238" s="34" customFormat="1" ht="18" customHeight="1" spans="1:23">
      <c r="A238" s="152" t="s">
        <v>72</v>
      </c>
      <c r="B238" s="152" t="s">
        <v>698</v>
      </c>
      <c r="C238" s="152" t="s">
        <v>396</v>
      </c>
      <c r="D238" s="152" t="s">
        <v>120</v>
      </c>
      <c r="E238" s="152" t="s">
        <v>519</v>
      </c>
      <c r="F238" s="152" t="s">
        <v>688</v>
      </c>
      <c r="G238" s="153" t="s">
        <v>396</v>
      </c>
      <c r="H238" s="175">
        <v>11.40328</v>
      </c>
      <c r="I238" s="175">
        <v>11.40328</v>
      </c>
      <c r="J238" s="185"/>
      <c r="K238" s="185"/>
      <c r="L238" s="185"/>
      <c r="M238" s="175">
        <v>11.40328</v>
      </c>
      <c r="N238" s="218"/>
      <c r="O238" s="219"/>
      <c r="P238" s="220"/>
      <c r="Q238" s="219"/>
      <c r="R238" s="219"/>
      <c r="S238" s="228"/>
      <c r="T238" s="219"/>
      <c r="U238" s="229"/>
      <c r="V238" s="123"/>
      <c r="W238" s="123"/>
    </row>
    <row r="239" s="34" customFormat="1" ht="18" customHeight="1" spans="1:23">
      <c r="A239" s="152" t="s">
        <v>72</v>
      </c>
      <c r="B239" s="152" t="s">
        <v>698</v>
      </c>
      <c r="C239" s="152" t="s">
        <v>396</v>
      </c>
      <c r="D239" s="152" t="s">
        <v>160</v>
      </c>
      <c r="E239" s="152" t="s">
        <v>636</v>
      </c>
      <c r="F239" s="152" t="s">
        <v>688</v>
      </c>
      <c r="G239" s="153" t="s">
        <v>396</v>
      </c>
      <c r="H239" s="175">
        <v>4.82647</v>
      </c>
      <c r="I239" s="175">
        <v>4.82647</v>
      </c>
      <c r="J239" s="185"/>
      <c r="K239" s="185"/>
      <c r="L239" s="185"/>
      <c r="M239" s="175">
        <v>4.82647</v>
      </c>
      <c r="N239" s="218"/>
      <c r="O239" s="219"/>
      <c r="P239" s="220"/>
      <c r="Q239" s="219"/>
      <c r="R239" s="219"/>
      <c r="S239" s="228"/>
      <c r="T239" s="219"/>
      <c r="U239" s="229"/>
      <c r="V239" s="123"/>
      <c r="W239" s="123"/>
    </row>
    <row r="240" s="34" customFormat="1" ht="18" customHeight="1" spans="1:23">
      <c r="A240" s="152" t="s">
        <v>72</v>
      </c>
      <c r="B240" s="152" t="s">
        <v>699</v>
      </c>
      <c r="C240" s="152" t="s">
        <v>396</v>
      </c>
      <c r="D240" s="152" t="s">
        <v>148</v>
      </c>
      <c r="E240" s="152" t="s">
        <v>527</v>
      </c>
      <c r="F240" s="152" t="s">
        <v>688</v>
      </c>
      <c r="G240" s="153" t="s">
        <v>396</v>
      </c>
      <c r="H240" s="175">
        <v>10.204272</v>
      </c>
      <c r="I240" s="175">
        <v>10.204272</v>
      </c>
      <c r="J240" s="185"/>
      <c r="K240" s="185"/>
      <c r="L240" s="185"/>
      <c r="M240" s="175">
        <v>10.204272</v>
      </c>
      <c r="N240" s="218"/>
      <c r="O240" s="219"/>
      <c r="P240" s="220"/>
      <c r="Q240" s="219"/>
      <c r="R240" s="219"/>
      <c r="S240" s="228"/>
      <c r="T240" s="219"/>
      <c r="U240" s="229"/>
      <c r="V240" s="123"/>
      <c r="W240" s="123"/>
    </row>
    <row r="241" s="34" customFormat="1" ht="18" customHeight="1" spans="1:23">
      <c r="A241" s="152" t="s">
        <v>72</v>
      </c>
      <c r="B241" s="152" t="s">
        <v>699</v>
      </c>
      <c r="C241" s="152" t="s">
        <v>396</v>
      </c>
      <c r="D241" s="152" t="s">
        <v>160</v>
      </c>
      <c r="E241" s="152" t="s">
        <v>636</v>
      </c>
      <c r="F241" s="152" t="s">
        <v>688</v>
      </c>
      <c r="G241" s="153" t="s">
        <v>396</v>
      </c>
      <c r="H241" s="175">
        <v>2.299618</v>
      </c>
      <c r="I241" s="175">
        <v>2.299618</v>
      </c>
      <c r="J241" s="185"/>
      <c r="K241" s="185"/>
      <c r="L241" s="185"/>
      <c r="M241" s="175">
        <v>2.299618</v>
      </c>
      <c r="N241" s="218"/>
      <c r="O241" s="219"/>
      <c r="P241" s="220"/>
      <c r="Q241" s="219"/>
      <c r="R241" s="219"/>
      <c r="S241" s="228"/>
      <c r="T241" s="219"/>
      <c r="U241" s="229"/>
      <c r="V241" s="123"/>
      <c r="W241" s="123"/>
    </row>
    <row r="242" s="34" customFormat="1" ht="18" customHeight="1" spans="1:23">
      <c r="A242" s="152" t="s">
        <v>72</v>
      </c>
      <c r="B242" s="152" t="s">
        <v>700</v>
      </c>
      <c r="C242" s="152" t="s">
        <v>399</v>
      </c>
      <c r="D242" s="152" t="s">
        <v>134</v>
      </c>
      <c r="E242" s="152" t="s">
        <v>525</v>
      </c>
      <c r="F242" s="152" t="s">
        <v>701</v>
      </c>
      <c r="G242" s="153" t="s">
        <v>399</v>
      </c>
      <c r="H242" s="175">
        <v>2.011392</v>
      </c>
      <c r="I242" s="175">
        <v>2.011392</v>
      </c>
      <c r="J242" s="185"/>
      <c r="K242" s="185"/>
      <c r="L242" s="185"/>
      <c r="M242" s="175">
        <v>2.011392</v>
      </c>
      <c r="N242" s="218"/>
      <c r="O242" s="219"/>
      <c r="P242" s="220"/>
      <c r="Q242" s="219"/>
      <c r="R242" s="219"/>
      <c r="S242" s="228"/>
      <c r="T242" s="219"/>
      <c r="U242" s="229"/>
      <c r="V242" s="123"/>
      <c r="W242" s="123"/>
    </row>
    <row r="243" s="34" customFormat="1" ht="18" customHeight="1" spans="1:23">
      <c r="A243" s="152" t="s">
        <v>72</v>
      </c>
      <c r="B243" s="152" t="s">
        <v>702</v>
      </c>
      <c r="C243" s="152" t="s">
        <v>399</v>
      </c>
      <c r="D243" s="152" t="s">
        <v>114</v>
      </c>
      <c r="E243" s="152" t="s">
        <v>508</v>
      </c>
      <c r="F243" s="152" t="s">
        <v>701</v>
      </c>
      <c r="G243" s="153" t="s">
        <v>399</v>
      </c>
      <c r="H243" s="175">
        <v>23.860842</v>
      </c>
      <c r="I243" s="175">
        <v>23.860842</v>
      </c>
      <c r="J243" s="185"/>
      <c r="K243" s="185"/>
      <c r="L243" s="185"/>
      <c r="M243" s="175">
        <v>23.860842</v>
      </c>
      <c r="N243" s="218"/>
      <c r="O243" s="219"/>
      <c r="P243" s="220"/>
      <c r="Q243" s="219"/>
      <c r="R243" s="219"/>
      <c r="S243" s="228"/>
      <c r="T243" s="219"/>
      <c r="U243" s="229"/>
      <c r="V243" s="123"/>
      <c r="W243" s="123"/>
    </row>
    <row r="244" s="34" customFormat="1" ht="18" customHeight="1" spans="1:23">
      <c r="A244" s="152" t="s">
        <v>72</v>
      </c>
      <c r="B244" s="152" t="s">
        <v>702</v>
      </c>
      <c r="C244" s="152" t="s">
        <v>399</v>
      </c>
      <c r="D244" s="152" t="s">
        <v>158</v>
      </c>
      <c r="E244" s="152" t="s">
        <v>634</v>
      </c>
      <c r="F244" s="152" t="s">
        <v>701</v>
      </c>
      <c r="G244" s="153" t="s">
        <v>399</v>
      </c>
      <c r="H244" s="175">
        <v>11.75993</v>
      </c>
      <c r="I244" s="175">
        <v>11.75993</v>
      </c>
      <c r="J244" s="185"/>
      <c r="K244" s="185"/>
      <c r="L244" s="185"/>
      <c r="M244" s="175">
        <v>11.75993</v>
      </c>
      <c r="N244" s="218"/>
      <c r="O244" s="219"/>
      <c r="P244" s="220"/>
      <c r="Q244" s="219"/>
      <c r="R244" s="219"/>
      <c r="S244" s="228"/>
      <c r="T244" s="219"/>
      <c r="U244" s="229"/>
      <c r="V244" s="123"/>
      <c r="W244" s="123"/>
    </row>
    <row r="245" s="34" customFormat="1" ht="18" customHeight="1" spans="1:23">
      <c r="A245" s="152" t="s">
        <v>72</v>
      </c>
      <c r="B245" s="152" t="s">
        <v>703</v>
      </c>
      <c r="C245" s="152" t="s">
        <v>399</v>
      </c>
      <c r="D245" s="152" t="s">
        <v>126</v>
      </c>
      <c r="E245" s="152" t="s">
        <v>512</v>
      </c>
      <c r="F245" s="152" t="s">
        <v>701</v>
      </c>
      <c r="G245" s="153" t="s">
        <v>399</v>
      </c>
      <c r="H245" s="175">
        <v>52.88952</v>
      </c>
      <c r="I245" s="175">
        <v>52.88952</v>
      </c>
      <c r="J245" s="185"/>
      <c r="K245" s="185"/>
      <c r="L245" s="185"/>
      <c r="M245" s="175">
        <v>52.88952</v>
      </c>
      <c r="N245" s="218"/>
      <c r="O245" s="219"/>
      <c r="P245" s="220"/>
      <c r="Q245" s="219"/>
      <c r="R245" s="219"/>
      <c r="S245" s="228"/>
      <c r="T245" s="219"/>
      <c r="U245" s="229"/>
      <c r="V245" s="123"/>
      <c r="W245" s="123"/>
    </row>
    <row r="246" s="34" customFormat="1" ht="18" customHeight="1" spans="1:23">
      <c r="A246" s="152" t="s">
        <v>72</v>
      </c>
      <c r="B246" s="152" t="s">
        <v>703</v>
      </c>
      <c r="C246" s="152" t="s">
        <v>399</v>
      </c>
      <c r="D246" s="152" t="s">
        <v>160</v>
      </c>
      <c r="E246" s="152" t="s">
        <v>636</v>
      </c>
      <c r="F246" s="152" t="s">
        <v>701</v>
      </c>
      <c r="G246" s="153" t="s">
        <v>399</v>
      </c>
      <c r="H246" s="175">
        <v>4.933723</v>
      </c>
      <c r="I246" s="175">
        <v>4.933723</v>
      </c>
      <c r="J246" s="185"/>
      <c r="K246" s="185"/>
      <c r="L246" s="185"/>
      <c r="M246" s="175">
        <v>4.933723</v>
      </c>
      <c r="N246" s="218"/>
      <c r="O246" s="219"/>
      <c r="P246" s="220"/>
      <c r="Q246" s="219"/>
      <c r="R246" s="219"/>
      <c r="S246" s="228"/>
      <c r="T246" s="219"/>
      <c r="U246" s="229"/>
      <c r="V246" s="123"/>
      <c r="W246" s="123"/>
    </row>
    <row r="247" s="34" customFormat="1" ht="18" customHeight="1" spans="1:23">
      <c r="A247" s="152" t="s">
        <v>72</v>
      </c>
      <c r="B247" s="152" t="s">
        <v>704</v>
      </c>
      <c r="C247" s="152" t="s">
        <v>399</v>
      </c>
      <c r="D247" s="152" t="s">
        <v>126</v>
      </c>
      <c r="E247" s="152" t="s">
        <v>512</v>
      </c>
      <c r="F247" s="152" t="s">
        <v>701</v>
      </c>
      <c r="G247" s="153" t="s">
        <v>399</v>
      </c>
      <c r="H247" s="175">
        <v>67.89346</v>
      </c>
      <c r="I247" s="175">
        <v>67.89346</v>
      </c>
      <c r="J247" s="185"/>
      <c r="K247" s="185"/>
      <c r="L247" s="185"/>
      <c r="M247" s="175">
        <v>67.89346</v>
      </c>
      <c r="N247" s="218"/>
      <c r="O247" s="219"/>
      <c r="P247" s="220"/>
      <c r="Q247" s="219"/>
      <c r="R247" s="219"/>
      <c r="S247" s="228"/>
      <c r="T247" s="219"/>
      <c r="U247" s="229"/>
      <c r="V247" s="123"/>
      <c r="W247" s="123"/>
    </row>
    <row r="248" s="34" customFormat="1" ht="18" customHeight="1" spans="1:23">
      <c r="A248" s="152" t="s">
        <v>72</v>
      </c>
      <c r="B248" s="152" t="s">
        <v>704</v>
      </c>
      <c r="C248" s="152" t="s">
        <v>399</v>
      </c>
      <c r="D248" s="152" t="s">
        <v>160</v>
      </c>
      <c r="E248" s="152" t="s">
        <v>636</v>
      </c>
      <c r="F248" s="152" t="s">
        <v>701</v>
      </c>
      <c r="G248" s="153" t="s">
        <v>399</v>
      </c>
      <c r="H248" s="175">
        <v>18.420207</v>
      </c>
      <c r="I248" s="175">
        <v>18.420207</v>
      </c>
      <c r="J248" s="185"/>
      <c r="K248" s="185"/>
      <c r="L248" s="185"/>
      <c r="M248" s="175">
        <v>18.420207</v>
      </c>
      <c r="N248" s="218"/>
      <c r="O248" s="219"/>
      <c r="P248" s="220"/>
      <c r="Q248" s="219"/>
      <c r="R248" s="219"/>
      <c r="S248" s="228"/>
      <c r="T248" s="219"/>
      <c r="U248" s="229"/>
      <c r="V248" s="123"/>
      <c r="W248" s="123"/>
    </row>
    <row r="249" s="34" customFormat="1" ht="18" customHeight="1" spans="1:23">
      <c r="A249" s="152" t="s">
        <v>72</v>
      </c>
      <c r="B249" s="152" t="s">
        <v>705</v>
      </c>
      <c r="C249" s="152" t="s">
        <v>399</v>
      </c>
      <c r="D249" s="152" t="s">
        <v>126</v>
      </c>
      <c r="E249" s="152" t="s">
        <v>512</v>
      </c>
      <c r="F249" s="152" t="s">
        <v>701</v>
      </c>
      <c r="G249" s="153" t="s">
        <v>399</v>
      </c>
      <c r="H249" s="175">
        <v>43.49577</v>
      </c>
      <c r="I249" s="175">
        <v>43.49577</v>
      </c>
      <c r="J249" s="185"/>
      <c r="K249" s="185"/>
      <c r="L249" s="185"/>
      <c r="M249" s="175">
        <v>43.49577</v>
      </c>
      <c r="N249" s="218"/>
      <c r="O249" s="219"/>
      <c r="P249" s="220"/>
      <c r="Q249" s="219"/>
      <c r="R249" s="219"/>
      <c r="S249" s="231"/>
      <c r="T249" s="219"/>
      <c r="U249" s="229"/>
      <c r="V249" s="123"/>
      <c r="W249" s="123"/>
    </row>
    <row r="250" s="34" customFormat="1" ht="18" customHeight="1" spans="1:23">
      <c r="A250" s="152" t="s">
        <v>72</v>
      </c>
      <c r="B250" s="152" t="s">
        <v>705</v>
      </c>
      <c r="C250" s="152" t="s">
        <v>399</v>
      </c>
      <c r="D250" s="152" t="s">
        <v>160</v>
      </c>
      <c r="E250" s="152" t="s">
        <v>636</v>
      </c>
      <c r="F250" s="152" t="s">
        <v>701</v>
      </c>
      <c r="G250" s="153" t="s">
        <v>399</v>
      </c>
      <c r="H250" s="175">
        <v>12.506244</v>
      </c>
      <c r="I250" s="175">
        <v>12.506244</v>
      </c>
      <c r="J250" s="185"/>
      <c r="K250" s="185"/>
      <c r="L250" s="185"/>
      <c r="M250" s="175">
        <v>12.506244</v>
      </c>
      <c r="N250" s="218"/>
      <c r="O250" s="219"/>
      <c r="P250" s="220"/>
      <c r="Q250" s="219"/>
      <c r="R250" s="219"/>
      <c r="S250" s="231"/>
      <c r="T250" s="219"/>
      <c r="U250" s="229"/>
      <c r="V250" s="123"/>
      <c r="W250" s="123"/>
    </row>
    <row r="251" s="34" customFormat="1" ht="18" customHeight="1" spans="1:23">
      <c r="A251" s="152" t="s">
        <v>72</v>
      </c>
      <c r="B251" s="152" t="s">
        <v>706</v>
      </c>
      <c r="C251" s="152" t="s">
        <v>399</v>
      </c>
      <c r="D251" s="152" t="s">
        <v>122</v>
      </c>
      <c r="E251" s="152" t="s">
        <v>516</v>
      </c>
      <c r="F251" s="152" t="s">
        <v>701</v>
      </c>
      <c r="G251" s="153" t="s">
        <v>399</v>
      </c>
      <c r="H251" s="175">
        <v>30.37286</v>
      </c>
      <c r="I251" s="175">
        <v>30.37286</v>
      </c>
      <c r="J251" s="185"/>
      <c r="K251" s="185"/>
      <c r="L251" s="185"/>
      <c r="M251" s="175">
        <v>30.37286</v>
      </c>
      <c r="N251" s="218"/>
      <c r="O251" s="219"/>
      <c r="P251" s="220"/>
      <c r="Q251" s="219"/>
      <c r="R251" s="219"/>
      <c r="S251" s="231"/>
      <c r="T251" s="219"/>
      <c r="U251" s="229"/>
      <c r="V251" s="123"/>
      <c r="W251" s="123"/>
    </row>
    <row r="252" s="34" customFormat="1" ht="18" customHeight="1" spans="1:23">
      <c r="A252" s="152" t="s">
        <v>72</v>
      </c>
      <c r="B252" s="152" t="s">
        <v>706</v>
      </c>
      <c r="C252" s="152" t="s">
        <v>399</v>
      </c>
      <c r="D252" s="152" t="s">
        <v>160</v>
      </c>
      <c r="E252" s="152" t="s">
        <v>636</v>
      </c>
      <c r="F252" s="152" t="s">
        <v>701</v>
      </c>
      <c r="G252" s="153" t="s">
        <v>399</v>
      </c>
      <c r="H252" s="175">
        <v>7.084784</v>
      </c>
      <c r="I252" s="175">
        <v>7.084784</v>
      </c>
      <c r="J252" s="185"/>
      <c r="K252" s="185"/>
      <c r="L252" s="185"/>
      <c r="M252" s="175">
        <v>7.084784</v>
      </c>
      <c r="N252" s="218"/>
      <c r="O252" s="219"/>
      <c r="P252" s="220"/>
      <c r="Q252" s="219"/>
      <c r="R252" s="219"/>
      <c r="S252" s="231"/>
      <c r="T252" s="219"/>
      <c r="U252" s="229"/>
      <c r="V252" s="123"/>
      <c r="W252" s="123"/>
    </row>
    <row r="253" s="34" customFormat="1" ht="18" customHeight="1" spans="1:23">
      <c r="A253" s="152" t="s">
        <v>72</v>
      </c>
      <c r="B253" s="152" t="s">
        <v>707</v>
      </c>
      <c r="C253" s="152" t="s">
        <v>399</v>
      </c>
      <c r="D253" s="152" t="s">
        <v>122</v>
      </c>
      <c r="E253" s="152" t="s">
        <v>516</v>
      </c>
      <c r="F253" s="152" t="s">
        <v>701</v>
      </c>
      <c r="G253" s="153" t="s">
        <v>399</v>
      </c>
      <c r="H253" s="175">
        <v>34.972434</v>
      </c>
      <c r="I253" s="175">
        <v>34.972434</v>
      </c>
      <c r="J253" s="185"/>
      <c r="K253" s="185"/>
      <c r="L253" s="185"/>
      <c r="M253" s="175">
        <v>34.972434</v>
      </c>
      <c r="N253" s="218"/>
      <c r="O253" s="219"/>
      <c r="P253" s="220"/>
      <c r="Q253" s="219"/>
      <c r="R253" s="219"/>
      <c r="S253" s="231"/>
      <c r="T253" s="219"/>
      <c r="U253" s="229"/>
      <c r="V253" s="123"/>
      <c r="W253" s="123"/>
    </row>
    <row r="254" s="34" customFormat="1" ht="18" customHeight="1" spans="1:23">
      <c r="A254" s="152" t="s">
        <v>72</v>
      </c>
      <c r="B254" s="152" t="s">
        <v>707</v>
      </c>
      <c r="C254" s="152" t="s">
        <v>399</v>
      </c>
      <c r="D254" s="152" t="s">
        <v>160</v>
      </c>
      <c r="E254" s="152" t="s">
        <v>636</v>
      </c>
      <c r="F254" s="152" t="s">
        <v>701</v>
      </c>
      <c r="G254" s="153" t="s">
        <v>399</v>
      </c>
      <c r="H254" s="175">
        <v>8.373832</v>
      </c>
      <c r="I254" s="175">
        <v>8.373832</v>
      </c>
      <c r="J254" s="185"/>
      <c r="K254" s="185"/>
      <c r="L254" s="185"/>
      <c r="M254" s="175">
        <v>8.373832</v>
      </c>
      <c r="N254" s="218"/>
      <c r="O254" s="219"/>
      <c r="P254" s="220"/>
      <c r="Q254" s="219"/>
      <c r="R254" s="219"/>
      <c r="S254" s="231"/>
      <c r="T254" s="219"/>
      <c r="U254" s="229"/>
      <c r="V254" s="123"/>
      <c r="W254" s="123"/>
    </row>
    <row r="255" s="34" customFormat="1" ht="18" customHeight="1" spans="1:23">
      <c r="A255" s="152" t="s">
        <v>72</v>
      </c>
      <c r="B255" s="152" t="s">
        <v>708</v>
      </c>
      <c r="C255" s="152" t="s">
        <v>399</v>
      </c>
      <c r="D255" s="152" t="s">
        <v>120</v>
      </c>
      <c r="E255" s="152" t="s">
        <v>519</v>
      </c>
      <c r="F255" s="152" t="s">
        <v>701</v>
      </c>
      <c r="G255" s="153" t="s">
        <v>399</v>
      </c>
      <c r="H255" s="175">
        <v>10.879651</v>
      </c>
      <c r="I255" s="175">
        <v>10.879651</v>
      </c>
      <c r="J255" s="185"/>
      <c r="K255" s="185"/>
      <c r="L255" s="185"/>
      <c r="M255" s="175">
        <v>10.879651</v>
      </c>
      <c r="N255" s="218"/>
      <c r="O255" s="219"/>
      <c r="P255" s="220"/>
      <c r="Q255" s="219"/>
      <c r="R255" s="219"/>
      <c r="S255" s="231"/>
      <c r="T255" s="219"/>
      <c r="U255" s="229"/>
      <c r="V255" s="123"/>
      <c r="W255" s="123"/>
    </row>
    <row r="256" s="34" customFormat="1" ht="18" customHeight="1" spans="1:23">
      <c r="A256" s="152" t="s">
        <v>72</v>
      </c>
      <c r="B256" s="152" t="s">
        <v>708</v>
      </c>
      <c r="C256" s="152" t="s">
        <v>399</v>
      </c>
      <c r="D256" s="152" t="s">
        <v>160</v>
      </c>
      <c r="E256" s="152" t="s">
        <v>636</v>
      </c>
      <c r="F256" s="152" t="s">
        <v>701</v>
      </c>
      <c r="G256" s="153" t="s">
        <v>399</v>
      </c>
      <c r="H256" s="175">
        <v>3.627481</v>
      </c>
      <c r="I256" s="175">
        <v>3.627481</v>
      </c>
      <c r="J256" s="185"/>
      <c r="K256" s="185"/>
      <c r="L256" s="185"/>
      <c r="M256" s="175">
        <v>3.627481</v>
      </c>
      <c r="N256" s="218"/>
      <c r="O256" s="219"/>
      <c r="P256" s="220"/>
      <c r="Q256" s="219"/>
      <c r="R256" s="219"/>
      <c r="S256" s="231"/>
      <c r="T256" s="219"/>
      <c r="U256" s="229"/>
      <c r="V256" s="123"/>
      <c r="W256" s="123"/>
    </row>
    <row r="257" s="34" customFormat="1" ht="18" customHeight="1" spans="1:23">
      <c r="A257" s="152" t="s">
        <v>72</v>
      </c>
      <c r="B257" s="152" t="s">
        <v>709</v>
      </c>
      <c r="C257" s="152" t="s">
        <v>399</v>
      </c>
      <c r="D257" s="152" t="s">
        <v>120</v>
      </c>
      <c r="E257" s="152" t="s">
        <v>519</v>
      </c>
      <c r="F257" s="152" t="s">
        <v>701</v>
      </c>
      <c r="G257" s="153" t="s">
        <v>399</v>
      </c>
      <c r="H257" s="175">
        <v>12.498382</v>
      </c>
      <c r="I257" s="175">
        <v>12.498382</v>
      </c>
      <c r="J257" s="185"/>
      <c r="K257" s="185"/>
      <c r="L257" s="185"/>
      <c r="M257" s="175">
        <v>12.498382</v>
      </c>
      <c r="N257" s="218"/>
      <c r="O257" s="219"/>
      <c r="P257" s="220"/>
      <c r="Q257" s="219"/>
      <c r="R257" s="219"/>
      <c r="S257" s="231"/>
      <c r="T257" s="219"/>
      <c r="U257" s="229"/>
      <c r="V257" s="123"/>
      <c r="W257" s="123"/>
    </row>
    <row r="258" s="34" customFormat="1" ht="18" customHeight="1" spans="1:23">
      <c r="A258" s="152" t="s">
        <v>72</v>
      </c>
      <c r="B258" s="152" t="s">
        <v>709</v>
      </c>
      <c r="C258" s="152" t="s">
        <v>399</v>
      </c>
      <c r="D258" s="152" t="s">
        <v>160</v>
      </c>
      <c r="E258" s="152" t="s">
        <v>636</v>
      </c>
      <c r="F258" s="152" t="s">
        <v>701</v>
      </c>
      <c r="G258" s="153" t="s">
        <v>399</v>
      </c>
      <c r="H258" s="175">
        <v>6.02071</v>
      </c>
      <c r="I258" s="175">
        <v>6.02071</v>
      </c>
      <c r="J258" s="185"/>
      <c r="K258" s="185"/>
      <c r="L258" s="185"/>
      <c r="M258" s="175">
        <v>6.02071</v>
      </c>
      <c r="N258" s="218"/>
      <c r="O258" s="219"/>
      <c r="P258" s="220"/>
      <c r="Q258" s="219"/>
      <c r="R258" s="219"/>
      <c r="S258" s="231"/>
      <c r="T258" s="219"/>
      <c r="U258" s="229"/>
      <c r="V258" s="123"/>
      <c r="W258" s="123"/>
    </row>
    <row r="259" s="34" customFormat="1" ht="18" customHeight="1" spans="1:23">
      <c r="A259" s="152" t="s">
        <v>72</v>
      </c>
      <c r="B259" s="152" t="s">
        <v>710</v>
      </c>
      <c r="C259" s="152" t="s">
        <v>399</v>
      </c>
      <c r="D259" s="152" t="s">
        <v>138</v>
      </c>
      <c r="E259" s="152" t="s">
        <v>522</v>
      </c>
      <c r="F259" s="152" t="s">
        <v>701</v>
      </c>
      <c r="G259" s="153" t="s">
        <v>399</v>
      </c>
      <c r="H259" s="175">
        <v>24.258868</v>
      </c>
      <c r="I259" s="175">
        <v>24.258868</v>
      </c>
      <c r="J259" s="185"/>
      <c r="K259" s="185"/>
      <c r="L259" s="185"/>
      <c r="M259" s="175">
        <v>24.258868</v>
      </c>
      <c r="N259" s="218"/>
      <c r="O259" s="219"/>
      <c r="P259" s="220"/>
      <c r="Q259" s="219"/>
      <c r="R259" s="219"/>
      <c r="S259" s="231"/>
      <c r="T259" s="219"/>
      <c r="U259" s="229"/>
      <c r="V259" s="123"/>
      <c r="W259" s="123"/>
    </row>
    <row r="260" s="34" customFormat="1" ht="18" customHeight="1" spans="1:23">
      <c r="A260" s="152" t="s">
        <v>72</v>
      </c>
      <c r="B260" s="152" t="s">
        <v>710</v>
      </c>
      <c r="C260" s="152" t="s">
        <v>399</v>
      </c>
      <c r="D260" s="152" t="s">
        <v>160</v>
      </c>
      <c r="E260" s="152" t="s">
        <v>636</v>
      </c>
      <c r="F260" s="152" t="s">
        <v>701</v>
      </c>
      <c r="G260" s="153" t="s">
        <v>399</v>
      </c>
      <c r="H260" s="175">
        <v>3.965201</v>
      </c>
      <c r="I260" s="175">
        <v>3.965201</v>
      </c>
      <c r="J260" s="185"/>
      <c r="K260" s="185"/>
      <c r="L260" s="185"/>
      <c r="M260" s="175">
        <v>3.965201</v>
      </c>
      <c r="N260" s="218"/>
      <c r="O260" s="219"/>
      <c r="P260" s="220"/>
      <c r="Q260" s="219"/>
      <c r="R260" s="219"/>
      <c r="S260" s="231"/>
      <c r="T260" s="219"/>
      <c r="U260" s="229"/>
      <c r="V260" s="123"/>
      <c r="W260" s="123"/>
    </row>
    <row r="261" s="34" customFormat="1" ht="18" customHeight="1" spans="1:23">
      <c r="A261" s="152" t="s">
        <v>72</v>
      </c>
      <c r="B261" s="152" t="s">
        <v>711</v>
      </c>
      <c r="C261" s="152" t="s">
        <v>399</v>
      </c>
      <c r="D261" s="152" t="s">
        <v>120</v>
      </c>
      <c r="E261" s="152" t="s">
        <v>519</v>
      </c>
      <c r="F261" s="152" t="s">
        <v>701</v>
      </c>
      <c r="G261" s="153" t="s">
        <v>399</v>
      </c>
      <c r="H261" s="175">
        <v>12.6315</v>
      </c>
      <c r="I261" s="175">
        <v>12.6315</v>
      </c>
      <c r="J261" s="185"/>
      <c r="K261" s="185"/>
      <c r="L261" s="185"/>
      <c r="M261" s="175">
        <v>12.6315</v>
      </c>
      <c r="N261" s="218"/>
      <c r="O261" s="219"/>
      <c r="P261" s="220"/>
      <c r="Q261" s="219"/>
      <c r="R261" s="219"/>
      <c r="S261" s="231"/>
      <c r="T261" s="219"/>
      <c r="U261" s="229"/>
      <c r="V261" s="123"/>
      <c r="W261" s="123"/>
    </row>
    <row r="262" s="34" customFormat="1" ht="18" customHeight="1" spans="1:23">
      <c r="A262" s="152" t="s">
        <v>72</v>
      </c>
      <c r="B262" s="152" t="s">
        <v>711</v>
      </c>
      <c r="C262" s="152" t="s">
        <v>399</v>
      </c>
      <c r="D262" s="152" t="s">
        <v>160</v>
      </c>
      <c r="E262" s="152" t="s">
        <v>636</v>
      </c>
      <c r="F262" s="152" t="s">
        <v>701</v>
      </c>
      <c r="G262" s="153" t="s">
        <v>399</v>
      </c>
      <c r="H262" s="175">
        <v>5.022288</v>
      </c>
      <c r="I262" s="175">
        <v>5.022288</v>
      </c>
      <c r="J262" s="185"/>
      <c r="K262" s="185"/>
      <c r="L262" s="185"/>
      <c r="M262" s="175">
        <v>5.022288</v>
      </c>
      <c r="N262" s="218"/>
      <c r="O262" s="219"/>
      <c r="P262" s="220"/>
      <c r="Q262" s="219"/>
      <c r="R262" s="219"/>
      <c r="S262" s="231"/>
      <c r="T262" s="219"/>
      <c r="U262" s="229"/>
      <c r="V262" s="123"/>
      <c r="W262" s="123"/>
    </row>
    <row r="263" s="34" customFormat="1" ht="18" customHeight="1" spans="1:23">
      <c r="A263" s="152" t="s">
        <v>72</v>
      </c>
      <c r="B263" s="152" t="s">
        <v>712</v>
      </c>
      <c r="C263" s="152" t="s">
        <v>399</v>
      </c>
      <c r="D263" s="152" t="s">
        <v>148</v>
      </c>
      <c r="E263" s="152" t="s">
        <v>527</v>
      </c>
      <c r="F263" s="152" t="s">
        <v>701</v>
      </c>
      <c r="G263" s="153" t="s">
        <v>399</v>
      </c>
      <c r="H263" s="175">
        <v>11.29234</v>
      </c>
      <c r="I263" s="175">
        <v>11.29234</v>
      </c>
      <c r="J263" s="185"/>
      <c r="K263" s="185"/>
      <c r="L263" s="185"/>
      <c r="M263" s="175">
        <v>11.29234</v>
      </c>
      <c r="N263" s="218"/>
      <c r="O263" s="219"/>
      <c r="P263" s="220"/>
      <c r="Q263" s="219"/>
      <c r="R263" s="219"/>
      <c r="S263" s="231"/>
      <c r="T263" s="219"/>
      <c r="U263" s="229"/>
      <c r="V263" s="123"/>
      <c r="W263" s="123"/>
    </row>
    <row r="264" s="34" customFormat="1" ht="18" customHeight="1" spans="1:23">
      <c r="A264" s="152" t="s">
        <v>72</v>
      </c>
      <c r="B264" s="152" t="s">
        <v>712</v>
      </c>
      <c r="C264" s="152" t="s">
        <v>399</v>
      </c>
      <c r="D264" s="152" t="s">
        <v>160</v>
      </c>
      <c r="E264" s="152" t="s">
        <v>636</v>
      </c>
      <c r="F264" s="152" t="s">
        <v>701</v>
      </c>
      <c r="G264" s="153" t="s">
        <v>399</v>
      </c>
      <c r="H264" s="175">
        <v>2.422323</v>
      </c>
      <c r="I264" s="175">
        <v>2.422323</v>
      </c>
      <c r="J264" s="185"/>
      <c r="K264" s="185"/>
      <c r="L264" s="185"/>
      <c r="M264" s="175">
        <v>2.422323</v>
      </c>
      <c r="N264" s="218"/>
      <c r="O264" s="219"/>
      <c r="P264" s="220"/>
      <c r="Q264" s="219"/>
      <c r="R264" s="219"/>
      <c r="S264" s="231"/>
      <c r="T264" s="219"/>
      <c r="U264" s="229"/>
      <c r="V264" s="123"/>
      <c r="W264" s="123"/>
    </row>
    <row r="265" s="34" customFormat="1" ht="18" customHeight="1" spans="1:23">
      <c r="A265" s="152" t="s">
        <v>72</v>
      </c>
      <c r="B265" s="152" t="s">
        <v>713</v>
      </c>
      <c r="C265" s="152" t="s">
        <v>350</v>
      </c>
      <c r="D265" s="152" t="s">
        <v>114</v>
      </c>
      <c r="E265" s="152" t="s">
        <v>508</v>
      </c>
      <c r="F265" s="152" t="s">
        <v>714</v>
      </c>
      <c r="G265" s="153" t="s">
        <v>350</v>
      </c>
      <c r="H265" s="175">
        <v>6.3</v>
      </c>
      <c r="I265" s="175">
        <v>6.3</v>
      </c>
      <c r="J265" s="185"/>
      <c r="K265" s="185"/>
      <c r="L265" s="185"/>
      <c r="M265" s="175">
        <v>6.3</v>
      </c>
      <c r="N265" s="218"/>
      <c r="O265" s="219"/>
      <c r="P265" s="220"/>
      <c r="Q265" s="219"/>
      <c r="R265" s="219"/>
      <c r="S265" s="231"/>
      <c r="T265" s="219"/>
      <c r="U265" s="229"/>
      <c r="V265" s="123"/>
      <c r="W265" s="123"/>
    </row>
    <row r="266" s="34" customFormat="1" ht="18" customHeight="1" spans="1:23">
      <c r="A266" s="152" t="s">
        <v>72</v>
      </c>
      <c r="B266" s="152" t="s">
        <v>715</v>
      </c>
      <c r="C266" s="152" t="s">
        <v>716</v>
      </c>
      <c r="D266" s="152" t="s">
        <v>148</v>
      </c>
      <c r="E266" s="152" t="s">
        <v>527</v>
      </c>
      <c r="F266" s="152" t="s">
        <v>714</v>
      </c>
      <c r="G266" s="153" t="s">
        <v>350</v>
      </c>
      <c r="H266" s="175">
        <v>2.8697</v>
      </c>
      <c r="I266" s="175">
        <v>2.8697</v>
      </c>
      <c r="J266" s="185"/>
      <c r="K266" s="185"/>
      <c r="L266" s="185"/>
      <c r="M266" s="175">
        <v>2.8697</v>
      </c>
      <c r="N266" s="218"/>
      <c r="O266" s="219"/>
      <c r="P266" s="220"/>
      <c r="Q266" s="219"/>
      <c r="R266" s="219"/>
      <c r="S266" s="231"/>
      <c r="T266" s="219"/>
      <c r="U266" s="229"/>
      <c r="V266" s="123"/>
      <c r="W266" s="123"/>
    </row>
    <row r="267" s="34" customFormat="1" ht="18" customHeight="1" spans="1:23">
      <c r="A267" s="152" t="s">
        <v>72</v>
      </c>
      <c r="B267" s="152" t="s">
        <v>717</v>
      </c>
      <c r="C267" s="152" t="s">
        <v>718</v>
      </c>
      <c r="D267" s="152" t="s">
        <v>114</v>
      </c>
      <c r="E267" s="152" t="s">
        <v>508</v>
      </c>
      <c r="F267" s="152" t="s">
        <v>719</v>
      </c>
      <c r="G267" s="153" t="s">
        <v>405</v>
      </c>
      <c r="H267" s="175">
        <v>61.14</v>
      </c>
      <c r="I267" s="175">
        <v>61.14</v>
      </c>
      <c r="J267" s="185"/>
      <c r="K267" s="185"/>
      <c r="L267" s="185"/>
      <c r="M267" s="175">
        <v>61.14</v>
      </c>
      <c r="N267" s="218"/>
      <c r="O267" s="219"/>
      <c r="P267" s="220"/>
      <c r="Q267" s="219"/>
      <c r="R267" s="219"/>
      <c r="S267" s="231"/>
      <c r="T267" s="219"/>
      <c r="U267" s="229"/>
      <c r="V267" s="123"/>
      <c r="W267" s="123"/>
    </row>
    <row r="268" s="34" customFormat="1" ht="18" customHeight="1" spans="1:23">
      <c r="A268" s="152" t="s">
        <v>72</v>
      </c>
      <c r="B268" s="152" t="s">
        <v>720</v>
      </c>
      <c r="C268" s="152" t="s">
        <v>721</v>
      </c>
      <c r="D268" s="152" t="s">
        <v>114</v>
      </c>
      <c r="E268" s="152" t="s">
        <v>508</v>
      </c>
      <c r="F268" s="152" t="s">
        <v>719</v>
      </c>
      <c r="G268" s="153" t="s">
        <v>405</v>
      </c>
      <c r="H268" s="175">
        <v>6.114</v>
      </c>
      <c r="I268" s="175">
        <v>6.114</v>
      </c>
      <c r="J268" s="185"/>
      <c r="K268" s="185"/>
      <c r="L268" s="185"/>
      <c r="M268" s="175">
        <v>6.114</v>
      </c>
      <c r="N268" s="218"/>
      <c r="O268" s="219"/>
      <c r="P268" s="220"/>
      <c r="Q268" s="219"/>
      <c r="R268" s="219"/>
      <c r="S268" s="231"/>
      <c r="T268" s="219"/>
      <c r="U268" s="229"/>
      <c r="V268" s="123"/>
      <c r="W268" s="123"/>
    </row>
    <row r="269" s="34" customFormat="1" ht="18" customHeight="1" spans="1:23">
      <c r="A269" s="152" t="s">
        <v>72</v>
      </c>
      <c r="B269" s="152" t="s">
        <v>622</v>
      </c>
      <c r="C269" s="152" t="s">
        <v>620</v>
      </c>
      <c r="D269" s="152" t="s">
        <v>114</v>
      </c>
      <c r="E269" s="152" t="s">
        <v>508</v>
      </c>
      <c r="F269" s="152" t="s">
        <v>722</v>
      </c>
      <c r="G269" s="153" t="s">
        <v>354</v>
      </c>
      <c r="H269" s="175">
        <v>5</v>
      </c>
      <c r="I269" s="175">
        <v>5</v>
      </c>
      <c r="J269" s="185"/>
      <c r="K269" s="185"/>
      <c r="L269" s="185"/>
      <c r="M269" s="175">
        <v>5</v>
      </c>
      <c r="N269" s="218"/>
      <c r="O269" s="219"/>
      <c r="P269" s="220"/>
      <c r="Q269" s="219"/>
      <c r="R269" s="219"/>
      <c r="S269" s="231"/>
      <c r="T269" s="219"/>
      <c r="U269" s="229"/>
      <c r="V269" s="123"/>
      <c r="W269" s="123"/>
    </row>
    <row r="270" s="34" customFormat="1" ht="18" customHeight="1" spans="1:23">
      <c r="A270" s="152" t="s">
        <v>72</v>
      </c>
      <c r="B270" s="152" t="s">
        <v>628</v>
      </c>
      <c r="C270" s="152" t="s">
        <v>620</v>
      </c>
      <c r="D270" s="152" t="s">
        <v>120</v>
      </c>
      <c r="E270" s="152" t="s">
        <v>519</v>
      </c>
      <c r="F270" s="152" t="s">
        <v>722</v>
      </c>
      <c r="G270" s="153" t="s">
        <v>354</v>
      </c>
      <c r="H270" s="175">
        <v>4</v>
      </c>
      <c r="I270" s="175">
        <v>4</v>
      </c>
      <c r="J270" s="185"/>
      <c r="K270" s="185"/>
      <c r="L270" s="185"/>
      <c r="M270" s="175">
        <v>4</v>
      </c>
      <c r="N270" s="218"/>
      <c r="O270" s="219"/>
      <c r="P270" s="220"/>
      <c r="Q270" s="219"/>
      <c r="R270" s="219"/>
      <c r="S270" s="231"/>
      <c r="T270" s="219"/>
      <c r="U270" s="229"/>
      <c r="V270" s="123"/>
      <c r="W270" s="123"/>
    </row>
    <row r="271" s="34" customFormat="1" ht="18" customHeight="1" spans="1:23">
      <c r="A271" s="152" t="s">
        <v>72</v>
      </c>
      <c r="B271" s="152" t="s">
        <v>629</v>
      </c>
      <c r="C271" s="152" t="s">
        <v>620</v>
      </c>
      <c r="D271" s="152" t="s">
        <v>120</v>
      </c>
      <c r="E271" s="152" t="s">
        <v>519</v>
      </c>
      <c r="F271" s="152" t="s">
        <v>722</v>
      </c>
      <c r="G271" s="153" t="s">
        <v>354</v>
      </c>
      <c r="H271" s="175">
        <v>7.02</v>
      </c>
      <c r="I271" s="175">
        <v>7.02</v>
      </c>
      <c r="J271" s="185"/>
      <c r="K271" s="185"/>
      <c r="L271" s="185"/>
      <c r="M271" s="175">
        <v>7.02</v>
      </c>
      <c r="N271" s="218"/>
      <c r="O271" s="219"/>
      <c r="P271" s="220"/>
      <c r="Q271" s="219"/>
      <c r="R271" s="219"/>
      <c r="S271" s="231"/>
      <c r="T271" s="219"/>
      <c r="U271" s="229"/>
      <c r="V271" s="123"/>
      <c r="W271" s="123"/>
    </row>
    <row r="272" s="34" customFormat="1" ht="18" customHeight="1" spans="1:23">
      <c r="A272" s="152" t="s">
        <v>72</v>
      </c>
      <c r="B272" s="152" t="s">
        <v>630</v>
      </c>
      <c r="C272" s="152" t="s">
        <v>620</v>
      </c>
      <c r="D272" s="152" t="s">
        <v>120</v>
      </c>
      <c r="E272" s="152" t="s">
        <v>519</v>
      </c>
      <c r="F272" s="152" t="s">
        <v>722</v>
      </c>
      <c r="G272" s="153" t="s">
        <v>354</v>
      </c>
      <c r="H272" s="175">
        <v>2.26</v>
      </c>
      <c r="I272" s="175">
        <v>2.26</v>
      </c>
      <c r="J272" s="185"/>
      <c r="K272" s="185"/>
      <c r="L272" s="185"/>
      <c r="M272" s="175">
        <v>2.26</v>
      </c>
      <c r="N272" s="218"/>
      <c r="O272" s="219"/>
      <c r="P272" s="220"/>
      <c r="Q272" s="219"/>
      <c r="R272" s="219"/>
      <c r="S272" s="231"/>
      <c r="T272" s="219"/>
      <c r="U272" s="229"/>
      <c r="V272" s="123"/>
      <c r="W272" s="123"/>
    </row>
    <row r="273" s="34" customFormat="1" ht="18" customHeight="1" spans="1:23">
      <c r="A273" s="152" t="s">
        <v>72</v>
      </c>
      <c r="B273" s="232" t="s">
        <v>631</v>
      </c>
      <c r="C273" s="232" t="s">
        <v>620</v>
      </c>
      <c r="D273" s="232" t="s">
        <v>148</v>
      </c>
      <c r="E273" s="232" t="s">
        <v>527</v>
      </c>
      <c r="F273" s="152" t="s">
        <v>722</v>
      </c>
      <c r="G273" s="153" t="s">
        <v>354</v>
      </c>
      <c r="H273" s="175">
        <v>1.44</v>
      </c>
      <c r="I273" s="175">
        <v>1.44</v>
      </c>
      <c r="J273" s="185"/>
      <c r="K273" s="185"/>
      <c r="L273" s="185"/>
      <c r="M273" s="175">
        <v>1.44</v>
      </c>
      <c r="N273" s="218"/>
      <c r="O273" s="219"/>
      <c r="P273" s="220"/>
      <c r="Q273" s="219"/>
      <c r="R273" s="219"/>
      <c r="S273" s="231"/>
      <c r="T273" s="219"/>
      <c r="U273" s="229"/>
      <c r="V273" s="123"/>
      <c r="W273" s="123"/>
    </row>
    <row r="274" s="34" customFormat="1" ht="18" customHeight="1" spans="1:23">
      <c r="A274" s="152" t="s">
        <v>72</v>
      </c>
      <c r="B274" s="152" t="s">
        <v>723</v>
      </c>
      <c r="C274" s="152" t="s">
        <v>415</v>
      </c>
      <c r="D274" s="152" t="s">
        <v>158</v>
      </c>
      <c r="E274" s="152" t="s">
        <v>634</v>
      </c>
      <c r="F274" s="152" t="s">
        <v>724</v>
      </c>
      <c r="G274" s="153" t="s">
        <v>415</v>
      </c>
      <c r="H274" s="175">
        <v>47.4733</v>
      </c>
      <c r="I274" s="175">
        <v>47.4733</v>
      </c>
      <c r="J274" s="185"/>
      <c r="K274" s="185"/>
      <c r="L274" s="185"/>
      <c r="M274" s="175">
        <v>47.4733</v>
      </c>
      <c r="N274" s="218"/>
      <c r="O274" s="219"/>
      <c r="P274" s="220"/>
      <c r="Q274" s="219"/>
      <c r="R274" s="219"/>
      <c r="S274" s="231"/>
      <c r="T274" s="219"/>
      <c r="U274" s="229"/>
      <c r="V274" s="123"/>
      <c r="W274" s="123"/>
    </row>
    <row r="275" s="34" customFormat="1" ht="18" customHeight="1" spans="1:23">
      <c r="A275" s="152" t="s">
        <v>72</v>
      </c>
      <c r="B275" s="152" t="s">
        <v>725</v>
      </c>
      <c r="C275" s="152" t="s">
        <v>415</v>
      </c>
      <c r="D275" s="152" t="s">
        <v>160</v>
      </c>
      <c r="E275" s="152" t="s">
        <v>636</v>
      </c>
      <c r="F275" s="152" t="s">
        <v>724</v>
      </c>
      <c r="G275" s="153" t="s">
        <v>415</v>
      </c>
      <c r="H275" s="175">
        <v>43.605754</v>
      </c>
      <c r="I275" s="175">
        <v>43.605754</v>
      </c>
      <c r="J275" s="185"/>
      <c r="K275" s="185"/>
      <c r="L275" s="185"/>
      <c r="M275" s="175">
        <v>43.605754</v>
      </c>
      <c r="N275" s="218"/>
      <c r="O275" s="219"/>
      <c r="P275" s="220"/>
      <c r="Q275" s="219"/>
      <c r="R275" s="219"/>
      <c r="S275" s="231"/>
      <c r="T275" s="219"/>
      <c r="U275" s="229"/>
      <c r="V275" s="123"/>
      <c r="W275" s="123"/>
    </row>
    <row r="276" s="34" customFormat="1" ht="18" customHeight="1" spans="1:23">
      <c r="A276" s="152" t="s">
        <v>72</v>
      </c>
      <c r="B276" s="152" t="s">
        <v>726</v>
      </c>
      <c r="C276" s="152" t="s">
        <v>415</v>
      </c>
      <c r="D276" s="152" t="s">
        <v>160</v>
      </c>
      <c r="E276" s="152" t="s">
        <v>636</v>
      </c>
      <c r="F276" s="152" t="s">
        <v>724</v>
      </c>
      <c r="G276" s="153" t="s">
        <v>415</v>
      </c>
      <c r="H276" s="175">
        <v>28.5974</v>
      </c>
      <c r="I276" s="175">
        <v>28.5974</v>
      </c>
      <c r="J276" s="185"/>
      <c r="K276" s="185"/>
      <c r="L276" s="185"/>
      <c r="M276" s="175">
        <v>28.5974</v>
      </c>
      <c r="N276" s="218"/>
      <c r="O276" s="219"/>
      <c r="P276" s="220"/>
      <c r="Q276" s="219"/>
      <c r="R276" s="219"/>
      <c r="S276" s="231"/>
      <c r="T276" s="219"/>
      <c r="U276" s="229"/>
      <c r="V276" s="123"/>
      <c r="W276" s="123"/>
    </row>
    <row r="277" s="34" customFormat="1" ht="18" customHeight="1" spans="1:23">
      <c r="A277" s="152" t="s">
        <v>72</v>
      </c>
      <c r="B277" s="152" t="s">
        <v>727</v>
      </c>
      <c r="C277" s="152" t="s">
        <v>415</v>
      </c>
      <c r="D277" s="152" t="s">
        <v>160</v>
      </c>
      <c r="E277" s="152" t="s">
        <v>636</v>
      </c>
      <c r="F277" s="152" t="s">
        <v>724</v>
      </c>
      <c r="G277" s="153" t="s">
        <v>415</v>
      </c>
      <c r="H277" s="175">
        <v>28.5952</v>
      </c>
      <c r="I277" s="175">
        <v>28.5952</v>
      </c>
      <c r="J277" s="185"/>
      <c r="K277" s="185"/>
      <c r="L277" s="185"/>
      <c r="M277" s="175">
        <v>28.5952</v>
      </c>
      <c r="N277" s="218"/>
      <c r="O277" s="219"/>
      <c r="P277" s="220"/>
      <c r="Q277" s="219"/>
      <c r="R277" s="219"/>
      <c r="S277" s="231"/>
      <c r="T277" s="219"/>
      <c r="U277" s="229"/>
      <c r="V277" s="123"/>
      <c r="W277" s="123"/>
    </row>
    <row r="278" s="34" customFormat="1" ht="18" customHeight="1" spans="1:23">
      <c r="A278" s="152" t="s">
        <v>72</v>
      </c>
      <c r="B278" s="152" t="s">
        <v>728</v>
      </c>
      <c r="C278" s="152" t="s">
        <v>415</v>
      </c>
      <c r="D278" s="152" t="s">
        <v>160</v>
      </c>
      <c r="E278" s="152" t="s">
        <v>636</v>
      </c>
      <c r="F278" s="152" t="s">
        <v>724</v>
      </c>
      <c r="G278" s="153" t="s">
        <v>415</v>
      </c>
      <c r="H278" s="175">
        <v>14.5908</v>
      </c>
      <c r="I278" s="175">
        <v>14.5908</v>
      </c>
      <c r="J278" s="185"/>
      <c r="K278" s="185"/>
      <c r="L278" s="185"/>
      <c r="M278" s="175">
        <v>14.5908</v>
      </c>
      <c r="N278" s="218"/>
      <c r="O278" s="219"/>
      <c r="P278" s="220"/>
      <c r="Q278" s="219"/>
      <c r="R278" s="219"/>
      <c r="S278" s="231"/>
      <c r="T278" s="219"/>
      <c r="U278" s="229"/>
      <c r="V278" s="123"/>
      <c r="W278" s="123"/>
    </row>
    <row r="279" s="34" customFormat="1" ht="18" customHeight="1" spans="1:23">
      <c r="A279" s="152" t="s">
        <v>72</v>
      </c>
      <c r="B279" s="152" t="s">
        <v>729</v>
      </c>
      <c r="C279" s="152" t="s">
        <v>415</v>
      </c>
      <c r="D279" s="152" t="s">
        <v>160</v>
      </c>
      <c r="E279" s="152" t="s">
        <v>636</v>
      </c>
      <c r="F279" s="152" t="s">
        <v>724</v>
      </c>
      <c r="G279" s="153" t="s">
        <v>415</v>
      </c>
      <c r="H279" s="175">
        <v>15.8294</v>
      </c>
      <c r="I279" s="175">
        <v>15.8294</v>
      </c>
      <c r="J279" s="185"/>
      <c r="K279" s="185"/>
      <c r="L279" s="185"/>
      <c r="M279" s="175">
        <v>15.8294</v>
      </c>
      <c r="N279" s="218"/>
      <c r="O279" s="219"/>
      <c r="P279" s="220"/>
      <c r="Q279" s="219"/>
      <c r="R279" s="219"/>
      <c r="S279" s="231"/>
      <c r="T279" s="219"/>
      <c r="U279" s="229"/>
      <c r="V279" s="123"/>
      <c r="W279" s="123"/>
    </row>
    <row r="280" s="34" customFormat="1" ht="18" customHeight="1" spans="1:23">
      <c r="A280" s="152" t="s">
        <v>72</v>
      </c>
      <c r="B280" s="152" t="s">
        <v>730</v>
      </c>
      <c r="C280" s="152" t="s">
        <v>417</v>
      </c>
      <c r="D280" s="152" t="s">
        <v>158</v>
      </c>
      <c r="E280" s="152" t="s">
        <v>634</v>
      </c>
      <c r="F280" s="152" t="s">
        <v>731</v>
      </c>
      <c r="G280" s="153" t="s">
        <v>417</v>
      </c>
      <c r="H280" s="175">
        <v>168.6345</v>
      </c>
      <c r="I280" s="175">
        <v>168.6345</v>
      </c>
      <c r="J280" s="185"/>
      <c r="K280" s="185"/>
      <c r="L280" s="185"/>
      <c r="M280" s="175">
        <v>168.6345</v>
      </c>
      <c r="N280" s="218"/>
      <c r="O280" s="219"/>
      <c r="P280" s="220"/>
      <c r="Q280" s="219"/>
      <c r="R280" s="219"/>
      <c r="S280" s="231"/>
      <c r="T280" s="219"/>
      <c r="U280" s="229"/>
      <c r="V280" s="123"/>
      <c r="W280" s="123"/>
    </row>
    <row r="281" s="34" customFormat="1" ht="18" customHeight="1" spans="1:23">
      <c r="A281" s="152" t="s">
        <v>72</v>
      </c>
      <c r="B281" s="152" t="s">
        <v>732</v>
      </c>
      <c r="C281" s="152" t="s">
        <v>417</v>
      </c>
      <c r="D281" s="152" t="s">
        <v>160</v>
      </c>
      <c r="E281" s="152" t="s">
        <v>636</v>
      </c>
      <c r="F281" s="152" t="s">
        <v>731</v>
      </c>
      <c r="G281" s="153" t="s">
        <v>417</v>
      </c>
      <c r="H281" s="175">
        <v>73.64664</v>
      </c>
      <c r="I281" s="175">
        <v>73.64664</v>
      </c>
      <c r="J281" s="185"/>
      <c r="K281" s="185"/>
      <c r="L281" s="185"/>
      <c r="M281" s="175">
        <v>73.64664</v>
      </c>
      <c r="N281" s="218"/>
      <c r="O281" s="219"/>
      <c r="P281" s="220"/>
      <c r="Q281" s="219"/>
      <c r="R281" s="219"/>
      <c r="S281" s="231"/>
      <c r="T281" s="219"/>
      <c r="U281" s="229"/>
      <c r="V281" s="123"/>
      <c r="W281" s="123"/>
    </row>
    <row r="282" s="34" customFormat="1" ht="18" customHeight="1" spans="1:23">
      <c r="A282" s="152" t="s">
        <v>72</v>
      </c>
      <c r="B282" s="152" t="s">
        <v>733</v>
      </c>
      <c r="C282" s="152" t="s">
        <v>417</v>
      </c>
      <c r="D282" s="152" t="s">
        <v>160</v>
      </c>
      <c r="E282" s="152" t="s">
        <v>636</v>
      </c>
      <c r="F282" s="152" t="s">
        <v>731</v>
      </c>
      <c r="G282" s="153" t="s">
        <v>417</v>
      </c>
      <c r="H282" s="175">
        <v>270.19614</v>
      </c>
      <c r="I282" s="175">
        <v>270.19614</v>
      </c>
      <c r="J282" s="185"/>
      <c r="K282" s="185"/>
      <c r="L282" s="185"/>
      <c r="M282" s="175">
        <v>270.19614</v>
      </c>
      <c r="N282" s="218"/>
      <c r="O282" s="219"/>
      <c r="P282" s="220"/>
      <c r="Q282" s="219"/>
      <c r="R282" s="219"/>
      <c r="S282" s="231"/>
      <c r="T282" s="219"/>
      <c r="U282" s="229"/>
      <c r="V282" s="123"/>
      <c r="W282" s="123"/>
    </row>
    <row r="283" s="34" customFormat="1" ht="18" customHeight="1" spans="1:23">
      <c r="A283" s="152" t="s">
        <v>72</v>
      </c>
      <c r="B283" s="152" t="s">
        <v>734</v>
      </c>
      <c r="C283" s="152" t="s">
        <v>417</v>
      </c>
      <c r="D283" s="152" t="s">
        <v>160</v>
      </c>
      <c r="E283" s="152" t="s">
        <v>636</v>
      </c>
      <c r="F283" s="152" t="s">
        <v>731</v>
      </c>
      <c r="G283" s="153" t="s">
        <v>417</v>
      </c>
      <c r="H283" s="175">
        <v>197.71932</v>
      </c>
      <c r="I283" s="175">
        <v>197.71932</v>
      </c>
      <c r="J283" s="185"/>
      <c r="K283" s="185"/>
      <c r="L283" s="185"/>
      <c r="M283" s="175">
        <v>197.71932</v>
      </c>
      <c r="N283" s="218"/>
      <c r="O283" s="219"/>
      <c r="P283" s="220"/>
      <c r="Q283" s="219"/>
      <c r="R283" s="219"/>
      <c r="S283" s="231"/>
      <c r="T283" s="219"/>
      <c r="U283" s="229"/>
      <c r="V283" s="123"/>
      <c r="W283" s="123"/>
    </row>
    <row r="284" s="34" customFormat="1" ht="18" customHeight="1" spans="1:23">
      <c r="A284" s="152" t="s">
        <v>72</v>
      </c>
      <c r="B284" s="152" t="s">
        <v>735</v>
      </c>
      <c r="C284" s="152" t="s">
        <v>417</v>
      </c>
      <c r="D284" s="152" t="s">
        <v>160</v>
      </c>
      <c r="E284" s="152" t="s">
        <v>636</v>
      </c>
      <c r="F284" s="152" t="s">
        <v>731</v>
      </c>
      <c r="G284" s="153" t="s">
        <v>417</v>
      </c>
      <c r="H284" s="175">
        <v>116.09082</v>
      </c>
      <c r="I284" s="175">
        <v>116.09082</v>
      </c>
      <c r="J284" s="185"/>
      <c r="K284" s="185"/>
      <c r="L284" s="185"/>
      <c r="M284" s="175">
        <v>116.09082</v>
      </c>
      <c r="N284" s="218"/>
      <c r="O284" s="219"/>
      <c r="P284" s="220"/>
      <c r="Q284" s="219"/>
      <c r="R284" s="219"/>
      <c r="S284" s="231"/>
      <c r="T284" s="219"/>
      <c r="U284" s="229"/>
      <c r="V284" s="123"/>
      <c r="W284" s="123"/>
    </row>
    <row r="285" s="34" customFormat="1" ht="18" customHeight="1" spans="1:23">
      <c r="A285" s="152" t="s">
        <v>72</v>
      </c>
      <c r="B285" s="152" t="s">
        <v>736</v>
      </c>
      <c r="C285" s="152" t="s">
        <v>417</v>
      </c>
      <c r="D285" s="152" t="s">
        <v>160</v>
      </c>
      <c r="E285" s="152" t="s">
        <v>636</v>
      </c>
      <c r="F285" s="152" t="s">
        <v>731</v>
      </c>
      <c r="G285" s="153" t="s">
        <v>417</v>
      </c>
      <c r="H285" s="175">
        <v>135.67644</v>
      </c>
      <c r="I285" s="175">
        <v>135.67644</v>
      </c>
      <c r="J285" s="185"/>
      <c r="K285" s="185"/>
      <c r="L285" s="185"/>
      <c r="M285" s="175">
        <v>135.67644</v>
      </c>
      <c r="N285" s="218"/>
      <c r="O285" s="219"/>
      <c r="P285" s="220"/>
      <c r="Q285" s="219"/>
      <c r="R285" s="219"/>
      <c r="S285" s="231"/>
      <c r="T285" s="219"/>
      <c r="U285" s="229"/>
      <c r="V285" s="123"/>
      <c r="W285" s="123"/>
    </row>
    <row r="286" s="34" customFormat="1" ht="18" customHeight="1" spans="1:23">
      <c r="A286" s="152" t="s">
        <v>72</v>
      </c>
      <c r="B286" s="152" t="s">
        <v>737</v>
      </c>
      <c r="C286" s="152" t="s">
        <v>417</v>
      </c>
      <c r="D286" s="152" t="s">
        <v>160</v>
      </c>
      <c r="E286" s="152" t="s">
        <v>636</v>
      </c>
      <c r="F286" s="152" t="s">
        <v>731</v>
      </c>
      <c r="G286" s="153" t="s">
        <v>417</v>
      </c>
      <c r="H286" s="175">
        <v>68.65068</v>
      </c>
      <c r="I286" s="175">
        <v>68.65068</v>
      </c>
      <c r="J286" s="185"/>
      <c r="K286" s="185"/>
      <c r="L286" s="185"/>
      <c r="M286" s="175">
        <v>68.65068</v>
      </c>
      <c r="N286" s="218"/>
      <c r="O286" s="219"/>
      <c r="P286" s="220"/>
      <c r="Q286" s="219"/>
      <c r="R286" s="219"/>
      <c r="S286" s="231"/>
      <c r="T286" s="219"/>
      <c r="U286" s="229"/>
      <c r="V286" s="123"/>
      <c r="W286" s="123"/>
    </row>
    <row r="287" s="34" customFormat="1" ht="18" customHeight="1" spans="1:23">
      <c r="A287" s="152" t="s">
        <v>72</v>
      </c>
      <c r="B287" s="152" t="s">
        <v>738</v>
      </c>
      <c r="C287" s="152" t="s">
        <v>417</v>
      </c>
      <c r="D287" s="152" t="s">
        <v>160</v>
      </c>
      <c r="E287" s="152" t="s">
        <v>636</v>
      </c>
      <c r="F287" s="152" t="s">
        <v>731</v>
      </c>
      <c r="G287" s="153" t="s">
        <v>417</v>
      </c>
      <c r="H287" s="175">
        <v>96.27</v>
      </c>
      <c r="I287" s="175">
        <v>96.27</v>
      </c>
      <c r="J287" s="185"/>
      <c r="K287" s="185"/>
      <c r="L287" s="185"/>
      <c r="M287" s="175">
        <v>96.27</v>
      </c>
      <c r="N287" s="218"/>
      <c r="O287" s="219"/>
      <c r="P287" s="220"/>
      <c r="Q287" s="219"/>
      <c r="R287" s="219"/>
      <c r="S287" s="231"/>
      <c r="T287" s="219"/>
      <c r="U287" s="229"/>
      <c r="V287" s="123"/>
      <c r="W287" s="123"/>
    </row>
    <row r="288" s="34" customFormat="1" ht="18" customHeight="1" spans="1:23">
      <c r="A288" s="152" t="s">
        <v>72</v>
      </c>
      <c r="B288" s="152" t="s">
        <v>739</v>
      </c>
      <c r="C288" s="152" t="s">
        <v>417</v>
      </c>
      <c r="D288" s="152" t="s">
        <v>160</v>
      </c>
      <c r="E288" s="152" t="s">
        <v>636</v>
      </c>
      <c r="F288" s="152" t="s">
        <v>731</v>
      </c>
      <c r="G288" s="153" t="s">
        <v>417</v>
      </c>
      <c r="H288" s="175">
        <v>58.91592</v>
      </c>
      <c r="I288" s="175">
        <v>58.91592</v>
      </c>
      <c r="J288" s="185"/>
      <c r="K288" s="185"/>
      <c r="L288" s="185"/>
      <c r="M288" s="175">
        <v>58.91592</v>
      </c>
      <c r="N288" s="218"/>
      <c r="O288" s="219"/>
      <c r="P288" s="220"/>
      <c r="Q288" s="219"/>
      <c r="R288" s="219"/>
      <c r="S288" s="231"/>
      <c r="T288" s="219"/>
      <c r="U288" s="229"/>
      <c r="V288" s="123"/>
      <c r="W288" s="123"/>
    </row>
    <row r="289" s="34" customFormat="1" ht="18" customHeight="1" spans="1:23">
      <c r="A289" s="152" t="s">
        <v>72</v>
      </c>
      <c r="B289" s="152" t="s">
        <v>740</v>
      </c>
      <c r="C289" s="152" t="s">
        <v>417</v>
      </c>
      <c r="D289" s="152" t="s">
        <v>160</v>
      </c>
      <c r="E289" s="152" t="s">
        <v>636</v>
      </c>
      <c r="F289" s="152" t="s">
        <v>731</v>
      </c>
      <c r="G289" s="153" t="s">
        <v>417</v>
      </c>
      <c r="H289" s="175">
        <v>81.66552</v>
      </c>
      <c r="I289" s="175">
        <v>81.66552</v>
      </c>
      <c r="J289" s="185"/>
      <c r="K289" s="185"/>
      <c r="L289" s="185"/>
      <c r="M289" s="175">
        <v>81.66552</v>
      </c>
      <c r="N289" s="218"/>
      <c r="O289" s="219"/>
      <c r="P289" s="220"/>
      <c r="Q289" s="219"/>
      <c r="R289" s="219"/>
      <c r="S289" s="231"/>
      <c r="T289" s="219"/>
      <c r="U289" s="229"/>
      <c r="V289" s="123"/>
      <c r="W289" s="123"/>
    </row>
    <row r="290" s="34" customFormat="1" ht="18" customHeight="1" spans="1:23">
      <c r="A290" s="152" t="s">
        <v>72</v>
      </c>
      <c r="B290" s="152" t="s">
        <v>741</v>
      </c>
      <c r="C290" s="152" t="s">
        <v>417</v>
      </c>
      <c r="D290" s="152" t="s">
        <v>160</v>
      </c>
      <c r="E290" s="152" t="s">
        <v>636</v>
      </c>
      <c r="F290" s="152" t="s">
        <v>731</v>
      </c>
      <c r="G290" s="153" t="s">
        <v>417</v>
      </c>
      <c r="H290" s="175">
        <v>37.39338</v>
      </c>
      <c r="I290" s="175">
        <v>37.39338</v>
      </c>
      <c r="J290" s="185"/>
      <c r="K290" s="185"/>
      <c r="L290" s="185"/>
      <c r="M290" s="175">
        <v>37.39338</v>
      </c>
      <c r="N290" s="218"/>
      <c r="O290" s="219"/>
      <c r="P290" s="220"/>
      <c r="Q290" s="219"/>
      <c r="R290" s="219"/>
      <c r="S290" s="231"/>
      <c r="T290" s="219"/>
      <c r="U290" s="229"/>
      <c r="V290" s="123"/>
      <c r="W290" s="123"/>
    </row>
    <row r="291" s="34" customFormat="1" ht="18" customHeight="1" spans="1:23">
      <c r="A291" s="152" t="s">
        <v>72</v>
      </c>
      <c r="B291" s="152" t="s">
        <v>742</v>
      </c>
      <c r="C291" s="152" t="s">
        <v>743</v>
      </c>
      <c r="D291" s="152" t="s">
        <v>166</v>
      </c>
      <c r="E291" s="152" t="s">
        <v>744</v>
      </c>
      <c r="F291" s="152" t="s">
        <v>745</v>
      </c>
      <c r="G291" s="153" t="s">
        <v>423</v>
      </c>
      <c r="H291" s="175">
        <v>2.604</v>
      </c>
      <c r="I291" s="175">
        <v>2.604</v>
      </c>
      <c r="J291" s="185"/>
      <c r="K291" s="185"/>
      <c r="L291" s="185"/>
      <c r="M291" s="175">
        <v>2.604</v>
      </c>
      <c r="N291" s="218"/>
      <c r="O291" s="219"/>
      <c r="P291" s="220"/>
      <c r="Q291" s="219"/>
      <c r="R291" s="219"/>
      <c r="S291" s="231"/>
      <c r="T291" s="219"/>
      <c r="U291" s="229"/>
      <c r="V291" s="123"/>
      <c r="W291" s="123"/>
    </row>
    <row r="292" s="34" customFormat="1" ht="18" customHeight="1" spans="1:23">
      <c r="A292" s="152" t="s">
        <v>72</v>
      </c>
      <c r="B292" s="152" t="s">
        <v>746</v>
      </c>
      <c r="C292" s="152" t="s">
        <v>743</v>
      </c>
      <c r="D292" s="152" t="s">
        <v>166</v>
      </c>
      <c r="E292" s="152" t="s">
        <v>744</v>
      </c>
      <c r="F292" s="152" t="s">
        <v>745</v>
      </c>
      <c r="G292" s="153" t="s">
        <v>423</v>
      </c>
      <c r="H292" s="175">
        <v>3.6072</v>
      </c>
      <c r="I292" s="175">
        <v>3.6072</v>
      </c>
      <c r="J292" s="185"/>
      <c r="K292" s="185"/>
      <c r="L292" s="185"/>
      <c r="M292" s="175">
        <v>3.6072</v>
      </c>
      <c r="N292" s="218"/>
      <c r="O292" s="219"/>
      <c r="P292" s="220"/>
      <c r="Q292" s="219"/>
      <c r="R292" s="219"/>
      <c r="S292" s="231"/>
      <c r="T292" s="219"/>
      <c r="U292" s="229"/>
      <c r="V292" s="123"/>
      <c r="W292" s="123"/>
    </row>
    <row r="293" s="34" customFormat="1" ht="18" customHeight="1" spans="1:23">
      <c r="A293" s="152" t="s">
        <v>72</v>
      </c>
      <c r="B293" s="152" t="s">
        <v>747</v>
      </c>
      <c r="C293" s="152" t="s">
        <v>743</v>
      </c>
      <c r="D293" s="152" t="s">
        <v>166</v>
      </c>
      <c r="E293" s="152" t="s">
        <v>744</v>
      </c>
      <c r="F293" s="152" t="s">
        <v>745</v>
      </c>
      <c r="G293" s="153" t="s">
        <v>423</v>
      </c>
      <c r="H293" s="175">
        <v>3.7218</v>
      </c>
      <c r="I293" s="175">
        <v>3.7218</v>
      </c>
      <c r="J293" s="185"/>
      <c r="K293" s="185"/>
      <c r="L293" s="185"/>
      <c r="M293" s="175">
        <v>3.7218</v>
      </c>
      <c r="N293" s="218"/>
      <c r="O293" s="219"/>
      <c r="P293" s="220"/>
      <c r="Q293" s="219"/>
      <c r="R293" s="219"/>
      <c r="S293" s="231"/>
      <c r="T293" s="219"/>
      <c r="U293" s="229"/>
      <c r="V293" s="123"/>
      <c r="W293" s="123"/>
    </row>
    <row r="294" s="34" customFormat="1" ht="18" customHeight="1" spans="1:23">
      <c r="A294" s="152" t="s">
        <v>72</v>
      </c>
      <c r="B294" s="152" t="s">
        <v>748</v>
      </c>
      <c r="C294" s="152" t="s">
        <v>743</v>
      </c>
      <c r="D294" s="152" t="s">
        <v>166</v>
      </c>
      <c r="E294" s="152" t="s">
        <v>744</v>
      </c>
      <c r="F294" s="152" t="s">
        <v>745</v>
      </c>
      <c r="G294" s="153" t="s">
        <v>423</v>
      </c>
      <c r="H294" s="175">
        <v>0.356724</v>
      </c>
      <c r="I294" s="175">
        <v>0.356724</v>
      </c>
      <c r="J294" s="185"/>
      <c r="K294" s="185"/>
      <c r="L294" s="185"/>
      <c r="M294" s="175">
        <v>0.356724</v>
      </c>
      <c r="N294" s="218"/>
      <c r="O294" s="219"/>
      <c r="P294" s="220"/>
      <c r="Q294" s="219"/>
      <c r="R294" s="219"/>
      <c r="S294" s="231"/>
      <c r="T294" s="219"/>
      <c r="U294" s="229"/>
      <c r="V294" s="123"/>
      <c r="W294" s="123"/>
    </row>
    <row r="295" s="34" customFormat="1" ht="18" customHeight="1" spans="1:23">
      <c r="A295" s="152" t="s">
        <v>72</v>
      </c>
      <c r="B295" s="152" t="s">
        <v>749</v>
      </c>
      <c r="C295" s="152" t="s">
        <v>750</v>
      </c>
      <c r="D295" s="152" t="s">
        <v>176</v>
      </c>
      <c r="E295" s="152" t="s">
        <v>551</v>
      </c>
      <c r="F295" s="152" t="s">
        <v>751</v>
      </c>
      <c r="G295" s="153" t="s">
        <v>427</v>
      </c>
      <c r="H295" s="175">
        <v>15</v>
      </c>
      <c r="I295" s="175">
        <v>15</v>
      </c>
      <c r="J295" s="185"/>
      <c r="K295" s="185"/>
      <c r="L295" s="185"/>
      <c r="M295" s="175">
        <v>15</v>
      </c>
      <c r="N295" s="218"/>
      <c r="O295" s="219"/>
      <c r="P295" s="220"/>
      <c r="Q295" s="219"/>
      <c r="R295" s="219"/>
      <c r="S295" s="231"/>
      <c r="T295" s="219"/>
      <c r="U295" s="229"/>
      <c r="V295" s="123"/>
      <c r="W295" s="123"/>
    </row>
    <row r="296" s="34" customFormat="1" ht="18" customHeight="1" spans="1:23">
      <c r="A296" s="152" t="s">
        <v>72</v>
      </c>
      <c r="B296" s="152" t="s">
        <v>752</v>
      </c>
      <c r="C296" s="152" t="s">
        <v>753</v>
      </c>
      <c r="D296" s="152" t="s">
        <v>180</v>
      </c>
      <c r="E296" s="152" t="s">
        <v>565</v>
      </c>
      <c r="F296" s="152" t="s">
        <v>751</v>
      </c>
      <c r="G296" s="153" t="s">
        <v>427</v>
      </c>
      <c r="H296" s="175">
        <v>16.188848</v>
      </c>
      <c r="I296" s="175">
        <v>16.188848</v>
      </c>
      <c r="J296" s="185"/>
      <c r="K296" s="185"/>
      <c r="L296" s="185"/>
      <c r="M296" s="175">
        <v>16.188848</v>
      </c>
      <c r="N296" s="218"/>
      <c r="O296" s="219"/>
      <c r="P296" s="220"/>
      <c r="Q296" s="219"/>
      <c r="R296" s="219"/>
      <c r="S296" s="231"/>
      <c r="T296" s="219"/>
      <c r="U296" s="229"/>
      <c r="V296" s="123"/>
      <c r="W296" s="123"/>
    </row>
    <row r="297" s="34" customFormat="1" ht="18" customHeight="1" spans="1:23">
      <c r="A297" s="152" t="s">
        <v>72</v>
      </c>
      <c r="B297" s="152" t="s">
        <v>754</v>
      </c>
      <c r="C297" s="152" t="s">
        <v>755</v>
      </c>
      <c r="D297" s="152" t="s">
        <v>178</v>
      </c>
      <c r="E297" s="152" t="s">
        <v>547</v>
      </c>
      <c r="F297" s="152" t="s">
        <v>751</v>
      </c>
      <c r="G297" s="153" t="s">
        <v>427</v>
      </c>
      <c r="H297" s="175">
        <v>15</v>
      </c>
      <c r="I297" s="175">
        <v>15</v>
      </c>
      <c r="J297" s="185"/>
      <c r="K297" s="185"/>
      <c r="L297" s="185"/>
      <c r="M297" s="175">
        <v>15</v>
      </c>
      <c r="N297" s="218"/>
      <c r="O297" s="219"/>
      <c r="P297" s="220"/>
      <c r="Q297" s="219"/>
      <c r="R297" s="219"/>
      <c r="S297" s="231"/>
      <c r="T297" s="219"/>
      <c r="U297" s="229"/>
      <c r="V297" s="123"/>
      <c r="W297" s="123"/>
    </row>
    <row r="298" s="34" customFormat="1" ht="18" customHeight="1" spans="1:23">
      <c r="A298" s="152" t="s">
        <v>72</v>
      </c>
      <c r="B298" s="152" t="s">
        <v>756</v>
      </c>
      <c r="C298" s="152" t="s">
        <v>755</v>
      </c>
      <c r="D298" s="152" t="s">
        <v>178</v>
      </c>
      <c r="E298" s="152" t="s">
        <v>547</v>
      </c>
      <c r="F298" s="152" t="s">
        <v>751</v>
      </c>
      <c r="G298" s="153" t="s">
        <v>427</v>
      </c>
      <c r="H298" s="175">
        <v>10</v>
      </c>
      <c r="I298" s="175">
        <v>10</v>
      </c>
      <c r="J298" s="185"/>
      <c r="K298" s="185"/>
      <c r="L298" s="185"/>
      <c r="M298" s="175">
        <v>10</v>
      </c>
      <c r="N298" s="218"/>
      <c r="O298" s="219"/>
      <c r="P298" s="220"/>
      <c r="Q298" s="219"/>
      <c r="R298" s="219"/>
      <c r="S298" s="231"/>
      <c r="T298" s="219"/>
      <c r="U298" s="229"/>
      <c r="V298" s="123"/>
      <c r="W298" s="123"/>
    </row>
    <row r="299" s="34" customFormat="1" ht="18" customHeight="1" spans="1:23">
      <c r="A299" s="152" t="s">
        <v>72</v>
      </c>
      <c r="B299" s="152" t="s">
        <v>757</v>
      </c>
      <c r="C299" s="152" t="s">
        <v>755</v>
      </c>
      <c r="D299" s="152" t="s">
        <v>178</v>
      </c>
      <c r="E299" s="152" t="s">
        <v>547</v>
      </c>
      <c r="F299" s="152" t="s">
        <v>751</v>
      </c>
      <c r="G299" s="153" t="s">
        <v>427</v>
      </c>
      <c r="H299" s="175">
        <v>10</v>
      </c>
      <c r="I299" s="175">
        <v>10</v>
      </c>
      <c r="J299" s="185"/>
      <c r="K299" s="185"/>
      <c r="L299" s="185"/>
      <c r="M299" s="175">
        <v>10</v>
      </c>
      <c r="N299" s="218"/>
      <c r="O299" s="219"/>
      <c r="P299" s="220"/>
      <c r="Q299" s="219"/>
      <c r="R299" s="219"/>
      <c r="S299" s="231"/>
      <c r="T299" s="219"/>
      <c r="U299" s="229"/>
      <c r="V299" s="123"/>
      <c r="W299" s="123"/>
    </row>
    <row r="300" s="34" customFormat="1" ht="18" customHeight="1" spans="1:23">
      <c r="A300" s="152" t="s">
        <v>72</v>
      </c>
      <c r="B300" s="152" t="s">
        <v>758</v>
      </c>
      <c r="C300" s="152" t="s">
        <v>755</v>
      </c>
      <c r="D300" s="152" t="s">
        <v>178</v>
      </c>
      <c r="E300" s="152" t="s">
        <v>547</v>
      </c>
      <c r="F300" s="152" t="s">
        <v>751</v>
      </c>
      <c r="G300" s="153" t="s">
        <v>427</v>
      </c>
      <c r="H300" s="175">
        <v>5</v>
      </c>
      <c r="I300" s="175">
        <v>5</v>
      </c>
      <c r="J300" s="185"/>
      <c r="K300" s="185"/>
      <c r="L300" s="185"/>
      <c r="M300" s="175">
        <v>5</v>
      </c>
      <c r="N300" s="218"/>
      <c r="O300" s="219"/>
      <c r="P300" s="220"/>
      <c r="Q300" s="219"/>
      <c r="R300" s="219"/>
      <c r="S300" s="231"/>
      <c r="T300" s="219"/>
      <c r="U300" s="229"/>
      <c r="V300" s="123"/>
      <c r="W300" s="123"/>
    </row>
    <row r="301" s="34" customFormat="1" ht="18" customHeight="1" spans="1:23">
      <c r="A301" s="152" t="s">
        <v>72</v>
      </c>
      <c r="B301" s="152" t="s">
        <v>759</v>
      </c>
      <c r="C301" s="152" t="s">
        <v>755</v>
      </c>
      <c r="D301" s="152" t="s">
        <v>178</v>
      </c>
      <c r="E301" s="152" t="s">
        <v>547</v>
      </c>
      <c r="F301" s="152" t="s">
        <v>751</v>
      </c>
      <c r="G301" s="153" t="s">
        <v>427</v>
      </c>
      <c r="H301" s="175">
        <v>5</v>
      </c>
      <c r="I301" s="175">
        <v>5</v>
      </c>
      <c r="J301" s="185"/>
      <c r="K301" s="185"/>
      <c r="L301" s="185"/>
      <c r="M301" s="175">
        <v>5</v>
      </c>
      <c r="N301" s="218"/>
      <c r="O301" s="219"/>
      <c r="P301" s="220"/>
      <c r="Q301" s="219"/>
      <c r="R301" s="219"/>
      <c r="S301" s="231"/>
      <c r="T301" s="219"/>
      <c r="U301" s="229"/>
      <c r="V301" s="123"/>
      <c r="W301" s="123"/>
    </row>
    <row r="302" s="34" customFormat="1" ht="28.95" customHeight="1" spans="1:23">
      <c r="A302" s="152" t="s">
        <v>72</v>
      </c>
      <c r="B302" s="152" t="s">
        <v>760</v>
      </c>
      <c r="C302" s="152" t="s">
        <v>743</v>
      </c>
      <c r="D302" s="152" t="s">
        <v>166</v>
      </c>
      <c r="E302" s="152" t="s">
        <v>744</v>
      </c>
      <c r="F302" s="152" t="s">
        <v>761</v>
      </c>
      <c r="G302" s="153" t="s">
        <v>434</v>
      </c>
      <c r="H302" s="175">
        <v>0.9984</v>
      </c>
      <c r="I302" s="175">
        <v>0.9984</v>
      </c>
      <c r="J302" s="185"/>
      <c r="K302" s="185"/>
      <c r="L302" s="185"/>
      <c r="M302" s="175">
        <v>0.9984</v>
      </c>
      <c r="N302" s="218"/>
      <c r="O302" s="219"/>
      <c r="P302" s="220"/>
      <c r="Q302" s="219"/>
      <c r="R302" s="219"/>
      <c r="S302" s="231"/>
      <c r="T302" s="219"/>
      <c r="U302" s="229"/>
      <c r="V302" s="123"/>
      <c r="W302" s="123"/>
    </row>
    <row r="303" s="106" customFormat="1" ht="19" customHeight="1" spans="1:23">
      <c r="A303" s="233" t="s">
        <v>219</v>
      </c>
      <c r="B303" s="233"/>
      <c r="C303" s="233"/>
      <c r="D303" s="233"/>
      <c r="E303" s="233"/>
      <c r="F303" s="233"/>
      <c r="G303" s="234"/>
      <c r="H303" s="205">
        <f t="shared" ref="H303:M303" si="0">(SUM(H10:H302))</f>
        <v>28483.629726</v>
      </c>
      <c r="I303" s="205">
        <f t="shared" si="0"/>
        <v>28483.629726</v>
      </c>
      <c r="J303" s="235"/>
      <c r="K303" s="235"/>
      <c r="L303" s="235"/>
      <c r="M303" s="205">
        <f t="shared" si="0"/>
        <v>28483.629726</v>
      </c>
      <c r="N303" s="236"/>
      <c r="O303" s="237"/>
      <c r="P303" s="238"/>
      <c r="Q303" s="237"/>
      <c r="R303" s="237"/>
      <c r="S303" s="239"/>
      <c r="T303" s="237"/>
      <c r="U303" s="240"/>
      <c r="V303" s="135"/>
      <c r="W303" s="135"/>
    </row>
  </sheetData>
  <mergeCells count="28">
    <mergeCell ref="A2:W2"/>
    <mergeCell ref="A3:I3"/>
    <mergeCell ref="H4:W4"/>
    <mergeCell ref="I5:P5"/>
    <mergeCell ref="R5:W5"/>
    <mergeCell ref="I6:N6"/>
    <mergeCell ref="I7:J7"/>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99"/>
  <sheetViews>
    <sheetView zoomScale="85" zoomScaleNormal="85" topLeftCell="C1" workbookViewId="0">
      <selection activeCell="J9" sqref="J9:AD199"/>
    </sheetView>
  </sheetViews>
  <sheetFormatPr defaultColWidth="9.1047619047619" defaultRowHeight="14.25" customHeight="1"/>
  <cols>
    <col min="1" max="1" width="11.2761904761905" style="45" customWidth="1"/>
    <col min="2" max="4" width="10.3333333333333" style="45" customWidth="1"/>
    <col min="5" max="5" width="11.1047619047619" style="45" customWidth="1"/>
    <col min="6" max="6" width="10" style="45" customWidth="1"/>
    <col min="7" max="7" width="9.8952380952381" style="45" customWidth="1"/>
    <col min="8" max="8" width="10.4571428571429" style="45" customWidth="1"/>
    <col min="9" max="9" width="12.9047619047619" style="45" customWidth="1"/>
    <col min="10" max="10" width="11.8190476190476" style="45" customWidth="1"/>
    <col min="11" max="11" width="9.33333333333333" style="45" customWidth="1"/>
    <col min="12" max="12" width="10.6666666666667" style="45" customWidth="1"/>
    <col min="13" max="15" width="11.1047619047619" style="45" customWidth="1"/>
    <col min="16" max="16" width="12.8952380952381" style="34" customWidth="1"/>
    <col min="17" max="18" width="12.1047619047619" style="45" customWidth="1"/>
    <col min="19" max="19" width="10" style="45" customWidth="1"/>
    <col min="20" max="20" width="10.552380952381" style="45" customWidth="1"/>
    <col min="21" max="21" width="10.3333333333333" style="45" customWidth="1"/>
    <col min="22" max="22" width="10.447619047619" style="45" customWidth="1"/>
    <col min="23" max="24" width="11.1047619047619" style="45" customWidth="1"/>
    <col min="25" max="25" width="9.1047619047619" style="45" customWidth="1"/>
    <col min="26" max="26" width="10.3333333333333" style="45" customWidth="1"/>
    <col min="27" max="29" width="11.6666666666667" style="45" customWidth="1"/>
    <col min="30" max="30" width="10.3333333333333" style="45" customWidth="1"/>
    <col min="31" max="31" width="9.1047619047619" style="34" customWidth="1"/>
    <col min="32" max="16384" width="9.1047619047619" style="34"/>
  </cols>
  <sheetData>
    <row r="1" ht="13.5" customHeight="1" spans="5:30">
      <c r="E1" s="146"/>
      <c r="F1" s="146"/>
      <c r="G1" s="146"/>
      <c r="H1" s="146"/>
      <c r="P1" s="117"/>
      <c r="AD1" s="46"/>
    </row>
    <row r="2" ht="51.75" customHeight="1" spans="1:30">
      <c r="A2" s="47" t="s">
        <v>762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61" customFormat="1" ht="24" customHeight="1" spans="1:30">
      <c r="A3" s="169" t="s">
        <v>1</v>
      </c>
      <c r="B3" s="169"/>
      <c r="C3" s="170"/>
      <c r="D3" s="170"/>
      <c r="E3" s="170"/>
      <c r="F3" s="170"/>
      <c r="G3" s="170"/>
      <c r="H3" s="170"/>
      <c r="I3" s="176"/>
      <c r="J3" s="176"/>
      <c r="K3" s="176"/>
      <c r="L3" s="176"/>
      <c r="M3" s="176"/>
      <c r="N3" s="176"/>
      <c r="O3" s="176"/>
      <c r="P3" s="177"/>
      <c r="Q3" s="176"/>
      <c r="R3" s="176"/>
      <c r="S3" s="176"/>
      <c r="T3" s="176"/>
      <c r="U3" s="176"/>
      <c r="V3" s="176"/>
      <c r="W3" s="176"/>
      <c r="X3" s="176"/>
      <c r="Y3" s="176"/>
      <c r="Z3" s="176"/>
      <c r="AA3" s="176"/>
      <c r="AB3" s="176"/>
      <c r="AC3" s="176"/>
      <c r="AD3" s="195" t="s">
        <v>486</v>
      </c>
    </row>
    <row r="4" ht="15.75" customHeight="1" spans="1:30">
      <c r="A4" s="171" t="s">
        <v>763</v>
      </c>
      <c r="B4" s="171" t="s">
        <v>494</v>
      </c>
      <c r="C4" s="171" t="s">
        <v>495</v>
      </c>
      <c r="D4" s="171" t="s">
        <v>764</v>
      </c>
      <c r="E4" s="171" t="s">
        <v>98</v>
      </c>
      <c r="F4" s="171" t="s">
        <v>99</v>
      </c>
      <c r="G4" s="171" t="s">
        <v>765</v>
      </c>
      <c r="H4" s="171" t="s">
        <v>766</v>
      </c>
      <c r="I4" s="171" t="s">
        <v>58</v>
      </c>
      <c r="J4" s="57" t="s">
        <v>767</v>
      </c>
      <c r="K4" s="178"/>
      <c r="L4" s="178"/>
      <c r="M4" s="178"/>
      <c r="N4" s="178"/>
      <c r="O4" s="178"/>
      <c r="P4" s="178"/>
      <c r="Q4" s="178"/>
      <c r="R4" s="178"/>
      <c r="S4" s="178"/>
      <c r="T4" s="187"/>
      <c r="U4" s="57" t="s">
        <v>768</v>
      </c>
      <c r="V4" s="178"/>
      <c r="W4" s="187"/>
      <c r="X4" s="107" t="s">
        <v>64</v>
      </c>
      <c r="Y4" s="57" t="s">
        <v>70</v>
      </c>
      <c r="Z4" s="178"/>
      <c r="AA4" s="178"/>
      <c r="AB4" s="178"/>
      <c r="AC4" s="180"/>
      <c r="AD4" s="188"/>
    </row>
    <row r="5" ht="17.25" customHeight="1" spans="1:30">
      <c r="A5" s="172"/>
      <c r="B5" s="172"/>
      <c r="C5" s="172"/>
      <c r="D5" s="172"/>
      <c r="E5" s="172"/>
      <c r="F5" s="172"/>
      <c r="G5" s="172"/>
      <c r="H5" s="172"/>
      <c r="I5" s="172"/>
      <c r="J5" s="179" t="s">
        <v>61</v>
      </c>
      <c r="K5" s="180"/>
      <c r="L5" s="180"/>
      <c r="M5" s="180"/>
      <c r="N5" s="180"/>
      <c r="O5" s="180"/>
      <c r="P5" s="180"/>
      <c r="Q5" s="180"/>
      <c r="R5" s="188"/>
      <c r="S5" s="107" t="s">
        <v>62</v>
      </c>
      <c r="T5" s="107" t="s">
        <v>63</v>
      </c>
      <c r="U5" s="107" t="s">
        <v>61</v>
      </c>
      <c r="V5" s="107" t="s">
        <v>62</v>
      </c>
      <c r="W5" s="107" t="s">
        <v>63</v>
      </c>
      <c r="X5" s="189"/>
      <c r="Y5" s="107" t="s">
        <v>60</v>
      </c>
      <c r="Z5" s="107" t="s">
        <v>65</v>
      </c>
      <c r="AA5" s="107" t="s">
        <v>769</v>
      </c>
      <c r="AB5" s="74" t="s">
        <v>67</v>
      </c>
      <c r="AC5" s="76" t="s">
        <v>68</v>
      </c>
      <c r="AD5" s="76" t="s">
        <v>69</v>
      </c>
    </row>
    <row r="6" ht="35" customHeight="1" spans="1:30">
      <c r="A6" s="172"/>
      <c r="B6" s="172"/>
      <c r="C6" s="172"/>
      <c r="D6" s="172"/>
      <c r="E6" s="172"/>
      <c r="F6" s="172"/>
      <c r="G6" s="172"/>
      <c r="H6" s="172"/>
      <c r="I6" s="181"/>
      <c r="J6" s="76" t="s">
        <v>60</v>
      </c>
      <c r="K6" s="76"/>
      <c r="L6" s="76" t="s">
        <v>770</v>
      </c>
      <c r="M6" s="76" t="s">
        <v>771</v>
      </c>
      <c r="N6" s="76" t="s">
        <v>772</v>
      </c>
      <c r="O6" s="76" t="s">
        <v>773</v>
      </c>
      <c r="P6" s="76" t="s">
        <v>774</v>
      </c>
      <c r="Q6" s="76" t="s">
        <v>775</v>
      </c>
      <c r="R6" s="76" t="s">
        <v>776</v>
      </c>
      <c r="S6" s="190"/>
      <c r="T6" s="189"/>
      <c r="U6" s="189"/>
      <c r="V6" s="189"/>
      <c r="W6" s="189"/>
      <c r="X6" s="189"/>
      <c r="Y6" s="189"/>
      <c r="Z6" s="189"/>
      <c r="AA6" s="189"/>
      <c r="AB6" s="196"/>
      <c r="AC6" s="76"/>
      <c r="AD6" s="76"/>
    </row>
    <row r="7" ht="35" customHeight="1" spans="1:30">
      <c r="A7" s="173"/>
      <c r="B7" s="173"/>
      <c r="C7" s="173"/>
      <c r="D7" s="173"/>
      <c r="E7" s="173"/>
      <c r="F7" s="173"/>
      <c r="G7" s="173"/>
      <c r="H7" s="173"/>
      <c r="I7" s="182"/>
      <c r="J7" s="183" t="s">
        <v>60</v>
      </c>
      <c r="K7" s="183" t="s">
        <v>777</v>
      </c>
      <c r="L7" s="76"/>
      <c r="M7" s="76"/>
      <c r="N7" s="76"/>
      <c r="O7" s="76"/>
      <c r="P7" s="76"/>
      <c r="Q7" s="76"/>
      <c r="R7" s="76"/>
      <c r="S7" s="191"/>
      <c r="T7" s="192"/>
      <c r="U7" s="192"/>
      <c r="V7" s="192"/>
      <c r="W7" s="192"/>
      <c r="X7" s="192"/>
      <c r="Y7" s="192"/>
      <c r="Z7" s="192"/>
      <c r="AA7" s="192"/>
      <c r="AB7" s="197"/>
      <c r="AC7" s="76"/>
      <c r="AD7" s="76"/>
    </row>
    <row r="8" ht="15" customHeight="1" spans="1:30">
      <c r="A8" s="174">
        <v>1</v>
      </c>
      <c r="B8" s="174">
        <v>2</v>
      </c>
      <c r="C8" s="174">
        <v>3</v>
      </c>
      <c r="D8" s="174">
        <v>4</v>
      </c>
      <c r="E8" s="174">
        <v>5</v>
      </c>
      <c r="F8" s="174">
        <v>6</v>
      </c>
      <c r="G8" s="174">
        <v>7</v>
      </c>
      <c r="H8" s="174">
        <v>8</v>
      </c>
      <c r="I8" s="174">
        <v>9</v>
      </c>
      <c r="J8" s="184">
        <v>10</v>
      </c>
      <c r="K8" s="184">
        <v>11</v>
      </c>
      <c r="L8" s="184">
        <v>12</v>
      </c>
      <c r="M8" s="184">
        <v>13</v>
      </c>
      <c r="N8" s="184">
        <v>14</v>
      </c>
      <c r="O8" s="184">
        <v>15</v>
      </c>
      <c r="P8" s="184">
        <v>16</v>
      </c>
      <c r="Q8" s="193">
        <v>17</v>
      </c>
      <c r="R8" s="193">
        <v>18</v>
      </c>
      <c r="S8" s="193">
        <v>19</v>
      </c>
      <c r="T8" s="193">
        <v>20</v>
      </c>
      <c r="U8" s="193">
        <v>21</v>
      </c>
      <c r="V8" s="193">
        <v>22</v>
      </c>
      <c r="W8" s="193">
        <v>23</v>
      </c>
      <c r="X8" s="193">
        <v>24</v>
      </c>
      <c r="Y8" s="193">
        <v>25</v>
      </c>
      <c r="Z8" s="193">
        <v>26</v>
      </c>
      <c r="AA8" s="193">
        <v>27</v>
      </c>
      <c r="AB8" s="198">
        <v>28</v>
      </c>
      <c r="AC8" s="199">
        <v>29</v>
      </c>
      <c r="AD8" s="199">
        <v>30</v>
      </c>
    </row>
    <row r="9" s="34" customFormat="1" ht="28.95" customHeight="1" spans="1:30">
      <c r="A9" s="152" t="s">
        <v>778</v>
      </c>
      <c r="B9" s="152" t="s">
        <v>779</v>
      </c>
      <c r="C9" s="152" t="s">
        <v>780</v>
      </c>
      <c r="D9" s="152" t="s">
        <v>72</v>
      </c>
      <c r="E9" s="152" t="s">
        <v>134</v>
      </c>
      <c r="F9" s="152" t="s">
        <v>525</v>
      </c>
      <c r="G9" s="153" t="s">
        <v>655</v>
      </c>
      <c r="H9" s="175" t="s">
        <v>366</v>
      </c>
      <c r="I9" s="175">
        <v>12.8</v>
      </c>
      <c r="J9" s="185">
        <v>12.8</v>
      </c>
      <c r="K9" s="185"/>
      <c r="L9" s="185">
        <v>12.8</v>
      </c>
      <c r="M9" s="175"/>
      <c r="N9" s="186"/>
      <c r="O9" s="68"/>
      <c r="P9" s="114"/>
      <c r="Q9" s="68"/>
      <c r="R9" s="68"/>
      <c r="S9" s="194"/>
      <c r="T9" s="68"/>
      <c r="U9" s="68"/>
      <c r="V9" s="123"/>
      <c r="W9" s="123"/>
      <c r="X9" s="123"/>
      <c r="Y9" s="123"/>
      <c r="Z9" s="123"/>
      <c r="AA9" s="123"/>
      <c r="AB9" s="123"/>
      <c r="AC9" s="123"/>
      <c r="AD9" s="123"/>
    </row>
    <row r="10" s="34" customFormat="1" ht="28.95" customHeight="1" spans="1:30">
      <c r="A10" s="152" t="s">
        <v>778</v>
      </c>
      <c r="B10" s="152" t="s">
        <v>779</v>
      </c>
      <c r="C10" s="152" t="s">
        <v>780</v>
      </c>
      <c r="D10" s="152" t="s">
        <v>72</v>
      </c>
      <c r="E10" s="152" t="s">
        <v>134</v>
      </c>
      <c r="F10" s="152" t="s">
        <v>525</v>
      </c>
      <c r="G10" s="153" t="s">
        <v>657</v>
      </c>
      <c r="H10" s="175" t="s">
        <v>372</v>
      </c>
      <c r="I10" s="175">
        <v>20.28</v>
      </c>
      <c r="J10" s="185">
        <v>20.28</v>
      </c>
      <c r="K10" s="185"/>
      <c r="L10" s="185">
        <v>20.28</v>
      </c>
      <c r="M10" s="175"/>
      <c r="N10" s="186"/>
      <c r="O10" s="68"/>
      <c r="P10" s="114"/>
      <c r="Q10" s="68"/>
      <c r="R10" s="68"/>
      <c r="S10" s="194"/>
      <c r="T10" s="68"/>
      <c r="U10" s="68"/>
      <c r="V10" s="123"/>
      <c r="W10" s="123"/>
      <c r="X10" s="123"/>
      <c r="Y10" s="123"/>
      <c r="Z10" s="123"/>
      <c r="AA10" s="123"/>
      <c r="AB10" s="123"/>
      <c r="AC10" s="123"/>
      <c r="AD10" s="123"/>
    </row>
    <row r="11" s="34" customFormat="1" ht="28.95" customHeight="1" spans="1:30">
      <c r="A11" s="152" t="s">
        <v>778</v>
      </c>
      <c r="B11" s="152" t="s">
        <v>779</v>
      </c>
      <c r="C11" s="152" t="s">
        <v>780</v>
      </c>
      <c r="D11" s="152" t="s">
        <v>72</v>
      </c>
      <c r="E11" s="152" t="s">
        <v>134</v>
      </c>
      <c r="F11" s="152" t="s">
        <v>525</v>
      </c>
      <c r="G11" s="153" t="s">
        <v>662</v>
      </c>
      <c r="H11" s="175" t="s">
        <v>351</v>
      </c>
      <c r="I11" s="175">
        <v>101.2</v>
      </c>
      <c r="J11" s="185">
        <v>101.2</v>
      </c>
      <c r="K11" s="185"/>
      <c r="L11" s="185">
        <v>101.2</v>
      </c>
      <c r="M11" s="175"/>
      <c r="N11" s="186"/>
      <c r="O11" s="68"/>
      <c r="P11" s="114"/>
      <c r="Q11" s="68"/>
      <c r="R11" s="68"/>
      <c r="S11" s="194"/>
      <c r="T11" s="68"/>
      <c r="U11" s="68"/>
      <c r="V11" s="123"/>
      <c r="W11" s="123"/>
      <c r="X11" s="123"/>
      <c r="Y11" s="123"/>
      <c r="Z11" s="123"/>
      <c r="AA11" s="123"/>
      <c r="AB11" s="123"/>
      <c r="AC11" s="123"/>
      <c r="AD11" s="123"/>
    </row>
    <row r="12" s="34" customFormat="1" ht="28.95" customHeight="1" spans="1:30">
      <c r="A12" s="152" t="s">
        <v>778</v>
      </c>
      <c r="B12" s="152" t="s">
        <v>779</v>
      </c>
      <c r="C12" s="152" t="s">
        <v>780</v>
      </c>
      <c r="D12" s="152" t="s">
        <v>72</v>
      </c>
      <c r="E12" s="152" t="s">
        <v>134</v>
      </c>
      <c r="F12" s="152" t="s">
        <v>525</v>
      </c>
      <c r="G12" s="153" t="s">
        <v>680</v>
      </c>
      <c r="H12" s="175" t="s">
        <v>345</v>
      </c>
      <c r="I12" s="175">
        <v>2.328</v>
      </c>
      <c r="J12" s="185">
        <v>2.328</v>
      </c>
      <c r="K12" s="185"/>
      <c r="L12" s="185">
        <v>2.328</v>
      </c>
      <c r="M12" s="175"/>
      <c r="N12" s="186"/>
      <c r="O12" s="68"/>
      <c r="P12" s="114"/>
      <c r="Q12" s="68"/>
      <c r="R12" s="68"/>
      <c r="S12" s="194"/>
      <c r="T12" s="68"/>
      <c r="U12" s="68"/>
      <c r="V12" s="123"/>
      <c r="W12" s="123"/>
      <c r="X12" s="123"/>
      <c r="Y12" s="123"/>
      <c r="Z12" s="123"/>
      <c r="AA12" s="123"/>
      <c r="AB12" s="123"/>
      <c r="AC12" s="123"/>
      <c r="AD12" s="123"/>
    </row>
    <row r="13" s="34" customFormat="1" ht="28.95" customHeight="1" spans="1:30">
      <c r="A13" s="152" t="s">
        <v>778</v>
      </c>
      <c r="B13" s="152" t="s">
        <v>779</v>
      </c>
      <c r="C13" s="152" t="s">
        <v>780</v>
      </c>
      <c r="D13" s="152" t="s">
        <v>72</v>
      </c>
      <c r="E13" s="152" t="s">
        <v>134</v>
      </c>
      <c r="F13" s="152" t="s">
        <v>525</v>
      </c>
      <c r="G13" s="153" t="s">
        <v>686</v>
      </c>
      <c r="H13" s="175" t="s">
        <v>390</v>
      </c>
      <c r="I13" s="175">
        <v>60.076</v>
      </c>
      <c r="J13" s="185">
        <v>60.076</v>
      </c>
      <c r="K13" s="185"/>
      <c r="L13" s="185">
        <v>60.076</v>
      </c>
      <c r="M13" s="175"/>
      <c r="N13" s="186"/>
      <c r="O13" s="68"/>
      <c r="P13" s="114"/>
      <c r="Q13" s="68"/>
      <c r="R13" s="68"/>
      <c r="S13" s="194"/>
      <c r="T13" s="68"/>
      <c r="U13" s="68"/>
      <c r="V13" s="123"/>
      <c r="W13" s="123"/>
      <c r="X13" s="123"/>
      <c r="Y13" s="123"/>
      <c r="Z13" s="123"/>
      <c r="AA13" s="123"/>
      <c r="AB13" s="123"/>
      <c r="AC13" s="123"/>
      <c r="AD13" s="123"/>
    </row>
    <row r="14" s="34" customFormat="1" ht="28.95" customHeight="1" spans="1:30">
      <c r="A14" s="152" t="s">
        <v>778</v>
      </c>
      <c r="B14" s="152" t="s">
        <v>779</v>
      </c>
      <c r="C14" s="152" t="s">
        <v>780</v>
      </c>
      <c r="D14" s="152" t="s">
        <v>72</v>
      </c>
      <c r="E14" s="152" t="s">
        <v>134</v>
      </c>
      <c r="F14" s="152" t="s">
        <v>525</v>
      </c>
      <c r="G14" s="153" t="s">
        <v>781</v>
      </c>
      <c r="H14" s="175" t="s">
        <v>342</v>
      </c>
      <c r="I14" s="175">
        <v>15.508</v>
      </c>
      <c r="J14" s="185">
        <v>15.508</v>
      </c>
      <c r="K14" s="185"/>
      <c r="L14" s="185">
        <v>15.508</v>
      </c>
      <c r="M14" s="175"/>
      <c r="N14" s="186"/>
      <c r="O14" s="68"/>
      <c r="P14" s="114"/>
      <c r="Q14" s="68"/>
      <c r="R14" s="68"/>
      <c r="S14" s="194"/>
      <c r="T14" s="68"/>
      <c r="U14" s="68"/>
      <c r="V14" s="123"/>
      <c r="W14" s="123"/>
      <c r="X14" s="123"/>
      <c r="Y14" s="123"/>
      <c r="Z14" s="123"/>
      <c r="AA14" s="123"/>
      <c r="AB14" s="123"/>
      <c r="AC14" s="123"/>
      <c r="AD14" s="123"/>
    </row>
    <row r="15" s="34" customFormat="1" ht="28.95" customHeight="1" spans="1:30">
      <c r="A15" s="152" t="s">
        <v>778</v>
      </c>
      <c r="B15" s="152" t="s">
        <v>779</v>
      </c>
      <c r="C15" s="152" t="s">
        <v>780</v>
      </c>
      <c r="D15" s="152" t="s">
        <v>72</v>
      </c>
      <c r="E15" s="152" t="s">
        <v>134</v>
      </c>
      <c r="F15" s="152" t="s">
        <v>525</v>
      </c>
      <c r="G15" s="153" t="s">
        <v>722</v>
      </c>
      <c r="H15" s="175" t="s">
        <v>354</v>
      </c>
      <c r="I15" s="175">
        <v>20.808</v>
      </c>
      <c r="J15" s="185">
        <v>20.808</v>
      </c>
      <c r="K15" s="185"/>
      <c r="L15" s="185">
        <v>20.808</v>
      </c>
      <c r="M15" s="175"/>
      <c r="N15" s="186"/>
      <c r="O15" s="68"/>
      <c r="P15" s="114"/>
      <c r="Q15" s="68"/>
      <c r="R15" s="68"/>
      <c r="S15" s="194"/>
      <c r="T15" s="68"/>
      <c r="U15" s="68"/>
      <c r="V15" s="123"/>
      <c r="W15" s="123"/>
      <c r="X15" s="123"/>
      <c r="Y15" s="123"/>
      <c r="Z15" s="123"/>
      <c r="AA15" s="123"/>
      <c r="AB15" s="123"/>
      <c r="AC15" s="123"/>
      <c r="AD15" s="123"/>
    </row>
    <row r="16" s="34" customFormat="1" ht="28.95" customHeight="1" spans="1:30">
      <c r="A16" s="152" t="s">
        <v>778</v>
      </c>
      <c r="B16" s="152" t="s">
        <v>779</v>
      </c>
      <c r="C16" s="152" t="s">
        <v>780</v>
      </c>
      <c r="D16" s="152" t="s">
        <v>72</v>
      </c>
      <c r="E16" s="152" t="s">
        <v>217</v>
      </c>
      <c r="F16" s="152" t="s">
        <v>782</v>
      </c>
      <c r="G16" s="153" t="s">
        <v>783</v>
      </c>
      <c r="H16" s="175" t="s">
        <v>438</v>
      </c>
      <c r="I16" s="175">
        <v>17</v>
      </c>
      <c r="J16" s="185">
        <v>17</v>
      </c>
      <c r="K16" s="185"/>
      <c r="L16" s="185">
        <v>17</v>
      </c>
      <c r="M16" s="175"/>
      <c r="N16" s="186"/>
      <c r="O16" s="68"/>
      <c r="P16" s="114"/>
      <c r="Q16" s="68"/>
      <c r="R16" s="68"/>
      <c r="S16" s="194"/>
      <c r="T16" s="68"/>
      <c r="U16" s="68"/>
      <c r="V16" s="123"/>
      <c r="W16" s="123"/>
      <c r="X16" s="123"/>
      <c r="Y16" s="123"/>
      <c r="Z16" s="123"/>
      <c r="AA16" s="123"/>
      <c r="AB16" s="123"/>
      <c r="AC16" s="123"/>
      <c r="AD16" s="123"/>
    </row>
    <row r="17" s="34" customFormat="1" ht="28.95" customHeight="1" spans="1:30">
      <c r="A17" s="152" t="s">
        <v>778</v>
      </c>
      <c r="B17" s="152" t="s">
        <v>784</v>
      </c>
      <c r="C17" s="152" t="s">
        <v>785</v>
      </c>
      <c r="D17" s="152" t="s">
        <v>72</v>
      </c>
      <c r="E17" s="152" t="s">
        <v>199</v>
      </c>
      <c r="F17" s="152" t="s">
        <v>786</v>
      </c>
      <c r="G17" s="153" t="s">
        <v>662</v>
      </c>
      <c r="H17" s="175" t="s">
        <v>351</v>
      </c>
      <c r="I17" s="175">
        <v>100</v>
      </c>
      <c r="J17" s="185"/>
      <c r="K17" s="185"/>
      <c r="L17" s="185"/>
      <c r="M17" s="175"/>
      <c r="N17" s="186"/>
      <c r="O17" s="68"/>
      <c r="P17" s="114"/>
      <c r="Q17" s="68"/>
      <c r="R17" s="68"/>
      <c r="S17" s="194">
        <v>100</v>
      </c>
      <c r="T17" s="68"/>
      <c r="U17" s="68"/>
      <c r="V17" s="123"/>
      <c r="W17" s="123"/>
      <c r="X17" s="123"/>
      <c r="Y17" s="123"/>
      <c r="Z17" s="123"/>
      <c r="AA17" s="123"/>
      <c r="AB17" s="123"/>
      <c r="AC17" s="123"/>
      <c r="AD17" s="123"/>
    </row>
    <row r="18" s="34" customFormat="1" ht="28.95" customHeight="1" spans="1:30">
      <c r="A18" s="152" t="s">
        <v>778</v>
      </c>
      <c r="B18" s="152" t="s">
        <v>784</v>
      </c>
      <c r="C18" s="152" t="s">
        <v>785</v>
      </c>
      <c r="D18" s="152" t="s">
        <v>72</v>
      </c>
      <c r="E18" s="152" t="s">
        <v>199</v>
      </c>
      <c r="F18" s="152" t="s">
        <v>786</v>
      </c>
      <c r="G18" s="153" t="s">
        <v>667</v>
      </c>
      <c r="H18" s="175" t="s">
        <v>333</v>
      </c>
      <c r="I18" s="175">
        <v>10</v>
      </c>
      <c r="J18" s="185"/>
      <c r="K18" s="185"/>
      <c r="L18" s="185"/>
      <c r="M18" s="175"/>
      <c r="N18" s="186"/>
      <c r="O18" s="68"/>
      <c r="P18" s="114"/>
      <c r="Q18" s="68"/>
      <c r="R18" s="68"/>
      <c r="S18" s="194">
        <v>10</v>
      </c>
      <c r="T18" s="68"/>
      <c r="U18" s="68"/>
      <c r="V18" s="123"/>
      <c r="W18" s="123"/>
      <c r="X18" s="123"/>
      <c r="Y18" s="123"/>
      <c r="Z18" s="123"/>
      <c r="AA18" s="123"/>
      <c r="AB18" s="123"/>
      <c r="AC18" s="123"/>
      <c r="AD18" s="123"/>
    </row>
    <row r="19" s="34" customFormat="1" ht="28.95" customHeight="1" spans="1:30">
      <c r="A19" s="152" t="s">
        <v>778</v>
      </c>
      <c r="B19" s="152" t="s">
        <v>784</v>
      </c>
      <c r="C19" s="152" t="s">
        <v>785</v>
      </c>
      <c r="D19" s="152" t="s">
        <v>72</v>
      </c>
      <c r="E19" s="152" t="s">
        <v>199</v>
      </c>
      <c r="F19" s="152" t="s">
        <v>786</v>
      </c>
      <c r="G19" s="153" t="s">
        <v>781</v>
      </c>
      <c r="H19" s="175" t="s">
        <v>342</v>
      </c>
      <c r="I19" s="175">
        <v>259</v>
      </c>
      <c r="J19" s="185"/>
      <c r="K19" s="185"/>
      <c r="L19" s="185"/>
      <c r="M19" s="175"/>
      <c r="N19" s="186"/>
      <c r="O19" s="68"/>
      <c r="P19" s="114"/>
      <c r="Q19" s="68"/>
      <c r="R19" s="68"/>
      <c r="S19" s="194">
        <v>259</v>
      </c>
      <c r="T19" s="68"/>
      <c r="U19" s="68"/>
      <c r="V19" s="123"/>
      <c r="W19" s="123"/>
      <c r="X19" s="123"/>
      <c r="Y19" s="123"/>
      <c r="Z19" s="123"/>
      <c r="AA19" s="123"/>
      <c r="AB19" s="123"/>
      <c r="AC19" s="123"/>
      <c r="AD19" s="123"/>
    </row>
    <row r="20" s="34" customFormat="1" ht="28.95" customHeight="1" spans="1:30">
      <c r="A20" s="152" t="s">
        <v>778</v>
      </c>
      <c r="B20" s="152" t="s">
        <v>784</v>
      </c>
      <c r="C20" s="152" t="s">
        <v>785</v>
      </c>
      <c r="D20" s="152" t="s">
        <v>72</v>
      </c>
      <c r="E20" s="152" t="s">
        <v>199</v>
      </c>
      <c r="F20" s="152" t="s">
        <v>786</v>
      </c>
      <c r="G20" s="153" t="s">
        <v>722</v>
      </c>
      <c r="H20" s="175" t="s">
        <v>354</v>
      </c>
      <c r="I20" s="175">
        <v>31</v>
      </c>
      <c r="J20" s="185"/>
      <c r="K20" s="185"/>
      <c r="L20" s="185"/>
      <c r="M20" s="175"/>
      <c r="N20" s="186"/>
      <c r="O20" s="68"/>
      <c r="P20" s="114"/>
      <c r="Q20" s="68"/>
      <c r="R20" s="68"/>
      <c r="S20" s="194">
        <v>31</v>
      </c>
      <c r="T20" s="68"/>
      <c r="U20" s="68"/>
      <c r="V20" s="123"/>
      <c r="W20" s="123"/>
      <c r="X20" s="123"/>
      <c r="Y20" s="123"/>
      <c r="Z20" s="123"/>
      <c r="AA20" s="123"/>
      <c r="AB20" s="123"/>
      <c r="AC20" s="123"/>
      <c r="AD20" s="123"/>
    </row>
    <row r="21" s="34" customFormat="1" ht="28.95" customHeight="1" spans="1:30">
      <c r="A21" s="152" t="s">
        <v>778</v>
      </c>
      <c r="B21" s="152" t="s">
        <v>787</v>
      </c>
      <c r="C21" s="152" t="s">
        <v>788</v>
      </c>
      <c r="D21" s="152" t="s">
        <v>72</v>
      </c>
      <c r="E21" s="152" t="s">
        <v>142</v>
      </c>
      <c r="F21" s="152" t="s">
        <v>789</v>
      </c>
      <c r="G21" s="153" t="s">
        <v>667</v>
      </c>
      <c r="H21" s="175" t="s">
        <v>333</v>
      </c>
      <c r="I21" s="175">
        <v>144</v>
      </c>
      <c r="J21" s="185">
        <v>144</v>
      </c>
      <c r="K21" s="185"/>
      <c r="L21" s="185">
        <v>144</v>
      </c>
      <c r="M21" s="175"/>
      <c r="N21" s="186"/>
      <c r="O21" s="68"/>
      <c r="P21" s="114"/>
      <c r="Q21" s="68"/>
      <c r="R21" s="68"/>
      <c r="S21" s="194"/>
      <c r="T21" s="68"/>
      <c r="U21" s="68"/>
      <c r="V21" s="123"/>
      <c r="W21" s="123"/>
      <c r="X21" s="123"/>
      <c r="Y21" s="123"/>
      <c r="Z21" s="123"/>
      <c r="AA21" s="123"/>
      <c r="AB21" s="123"/>
      <c r="AC21" s="123"/>
      <c r="AD21" s="123"/>
    </row>
    <row r="22" s="34" customFormat="1" ht="28.95" customHeight="1" spans="1:30">
      <c r="A22" s="152" t="s">
        <v>778</v>
      </c>
      <c r="B22" s="152" t="s">
        <v>790</v>
      </c>
      <c r="C22" s="152" t="s">
        <v>791</v>
      </c>
      <c r="D22" s="152" t="s">
        <v>72</v>
      </c>
      <c r="E22" s="152" t="s">
        <v>142</v>
      </c>
      <c r="F22" s="152" t="s">
        <v>789</v>
      </c>
      <c r="G22" s="153" t="s">
        <v>686</v>
      </c>
      <c r="H22" s="175" t="s">
        <v>390</v>
      </c>
      <c r="I22" s="175">
        <v>46</v>
      </c>
      <c r="J22" s="185">
        <v>46</v>
      </c>
      <c r="K22" s="185"/>
      <c r="L22" s="185">
        <v>46</v>
      </c>
      <c r="M22" s="175"/>
      <c r="N22" s="186"/>
      <c r="O22" s="68"/>
      <c r="P22" s="114"/>
      <c r="Q22" s="68"/>
      <c r="R22" s="68"/>
      <c r="S22" s="194"/>
      <c r="T22" s="68"/>
      <c r="U22" s="68"/>
      <c r="V22" s="123"/>
      <c r="W22" s="123"/>
      <c r="X22" s="123"/>
      <c r="Y22" s="123"/>
      <c r="Z22" s="123"/>
      <c r="AA22" s="123"/>
      <c r="AB22" s="123"/>
      <c r="AC22" s="123"/>
      <c r="AD22" s="123"/>
    </row>
    <row r="23" s="34" customFormat="1" ht="28.95" customHeight="1" spans="1:30">
      <c r="A23" s="152" t="s">
        <v>778</v>
      </c>
      <c r="B23" s="152" t="s">
        <v>790</v>
      </c>
      <c r="C23" s="152" t="s">
        <v>791</v>
      </c>
      <c r="D23" s="152" t="s">
        <v>72</v>
      </c>
      <c r="E23" s="152" t="s">
        <v>142</v>
      </c>
      <c r="F23" s="152" t="s">
        <v>789</v>
      </c>
      <c r="G23" s="153" t="s">
        <v>722</v>
      </c>
      <c r="H23" s="175" t="s">
        <v>354</v>
      </c>
      <c r="I23" s="175">
        <v>4</v>
      </c>
      <c r="J23" s="185">
        <v>4</v>
      </c>
      <c r="K23" s="185"/>
      <c r="L23" s="185">
        <v>4</v>
      </c>
      <c r="M23" s="175"/>
      <c r="N23" s="186"/>
      <c r="O23" s="68"/>
      <c r="P23" s="114"/>
      <c r="Q23" s="68"/>
      <c r="R23" s="68"/>
      <c r="S23" s="194"/>
      <c r="T23" s="68"/>
      <c r="U23" s="68"/>
      <c r="V23" s="123"/>
      <c r="W23" s="123"/>
      <c r="X23" s="123"/>
      <c r="Y23" s="123"/>
      <c r="Z23" s="123"/>
      <c r="AA23" s="123"/>
      <c r="AB23" s="123"/>
      <c r="AC23" s="123"/>
      <c r="AD23" s="123"/>
    </row>
    <row r="24" s="34" customFormat="1" ht="28.95" customHeight="1" spans="1:30">
      <c r="A24" s="152" t="s">
        <v>778</v>
      </c>
      <c r="B24" s="152" t="s">
        <v>792</v>
      </c>
      <c r="C24" s="152" t="s">
        <v>793</v>
      </c>
      <c r="D24" s="152" t="s">
        <v>72</v>
      </c>
      <c r="E24" s="152" t="s">
        <v>142</v>
      </c>
      <c r="F24" s="152" t="s">
        <v>789</v>
      </c>
      <c r="G24" s="153" t="s">
        <v>794</v>
      </c>
      <c r="H24" s="175" t="s">
        <v>431</v>
      </c>
      <c r="I24" s="175">
        <v>48.6</v>
      </c>
      <c r="J24" s="185">
        <v>48.6</v>
      </c>
      <c r="K24" s="185"/>
      <c r="L24" s="185">
        <v>48.6</v>
      </c>
      <c r="M24" s="175"/>
      <c r="N24" s="186"/>
      <c r="O24" s="68"/>
      <c r="P24" s="114"/>
      <c r="Q24" s="68"/>
      <c r="R24" s="68"/>
      <c r="S24" s="194"/>
      <c r="T24" s="68"/>
      <c r="U24" s="68"/>
      <c r="V24" s="123"/>
      <c r="W24" s="123"/>
      <c r="X24" s="123"/>
      <c r="Y24" s="123"/>
      <c r="Z24" s="123"/>
      <c r="AA24" s="123"/>
      <c r="AB24" s="123"/>
      <c r="AC24" s="123"/>
      <c r="AD24" s="123"/>
    </row>
    <row r="25" s="34" customFormat="1" ht="28.95" customHeight="1" spans="1:30">
      <c r="A25" s="152" t="s">
        <v>778</v>
      </c>
      <c r="B25" s="152" t="s">
        <v>795</v>
      </c>
      <c r="C25" s="152" t="s">
        <v>796</v>
      </c>
      <c r="D25" s="152" t="s">
        <v>72</v>
      </c>
      <c r="E25" s="152" t="s">
        <v>142</v>
      </c>
      <c r="F25" s="152" t="s">
        <v>789</v>
      </c>
      <c r="G25" s="153" t="s">
        <v>621</v>
      </c>
      <c r="H25" s="175" t="s">
        <v>355</v>
      </c>
      <c r="I25" s="175">
        <v>3</v>
      </c>
      <c r="J25" s="185">
        <v>3</v>
      </c>
      <c r="K25" s="185"/>
      <c r="L25" s="185">
        <v>3</v>
      </c>
      <c r="M25" s="175"/>
      <c r="N25" s="186"/>
      <c r="O25" s="68"/>
      <c r="P25" s="114"/>
      <c r="Q25" s="68"/>
      <c r="R25" s="68"/>
      <c r="S25" s="194"/>
      <c r="T25" s="68"/>
      <c r="U25" s="68"/>
      <c r="V25" s="123"/>
      <c r="W25" s="123"/>
      <c r="X25" s="123"/>
      <c r="Y25" s="123"/>
      <c r="Z25" s="123"/>
      <c r="AA25" s="123"/>
      <c r="AB25" s="123"/>
      <c r="AC25" s="123"/>
      <c r="AD25" s="123"/>
    </row>
    <row r="26" s="34" customFormat="1" ht="28.95" customHeight="1" spans="1:30">
      <c r="A26" s="152" t="s">
        <v>778</v>
      </c>
      <c r="B26" s="152" t="s">
        <v>795</v>
      </c>
      <c r="C26" s="152" t="s">
        <v>796</v>
      </c>
      <c r="D26" s="152" t="s">
        <v>72</v>
      </c>
      <c r="E26" s="152" t="s">
        <v>142</v>
      </c>
      <c r="F26" s="152" t="s">
        <v>789</v>
      </c>
      <c r="G26" s="153" t="s">
        <v>667</v>
      </c>
      <c r="H26" s="175" t="s">
        <v>333</v>
      </c>
      <c r="I26" s="175">
        <v>1.8</v>
      </c>
      <c r="J26" s="185">
        <v>1.8</v>
      </c>
      <c r="K26" s="185"/>
      <c r="L26" s="185">
        <v>1.8</v>
      </c>
      <c r="M26" s="175"/>
      <c r="N26" s="186"/>
      <c r="O26" s="68"/>
      <c r="P26" s="114"/>
      <c r="Q26" s="68"/>
      <c r="R26" s="68"/>
      <c r="S26" s="194"/>
      <c r="T26" s="68"/>
      <c r="U26" s="68"/>
      <c r="V26" s="123"/>
      <c r="W26" s="123"/>
      <c r="X26" s="123"/>
      <c r="Y26" s="123"/>
      <c r="Z26" s="123"/>
      <c r="AA26" s="123"/>
      <c r="AB26" s="123"/>
      <c r="AC26" s="123"/>
      <c r="AD26" s="123"/>
    </row>
    <row r="27" s="34" customFormat="1" ht="28.95" customHeight="1" spans="1:30">
      <c r="A27" s="152" t="s">
        <v>778</v>
      </c>
      <c r="B27" s="152" t="s">
        <v>795</v>
      </c>
      <c r="C27" s="152" t="s">
        <v>796</v>
      </c>
      <c r="D27" s="152" t="s">
        <v>72</v>
      </c>
      <c r="E27" s="152" t="s">
        <v>142</v>
      </c>
      <c r="F27" s="152" t="s">
        <v>789</v>
      </c>
      <c r="G27" s="153" t="s">
        <v>722</v>
      </c>
      <c r="H27" s="175" t="s">
        <v>354</v>
      </c>
      <c r="I27" s="175">
        <v>0.2</v>
      </c>
      <c r="J27" s="185">
        <v>0.2</v>
      </c>
      <c r="K27" s="185"/>
      <c r="L27" s="185">
        <v>0.2</v>
      </c>
      <c r="M27" s="175"/>
      <c r="N27" s="186"/>
      <c r="O27" s="68"/>
      <c r="P27" s="114"/>
      <c r="Q27" s="68"/>
      <c r="R27" s="68"/>
      <c r="S27" s="194"/>
      <c r="T27" s="68"/>
      <c r="U27" s="68"/>
      <c r="V27" s="123"/>
      <c r="W27" s="123"/>
      <c r="X27" s="123"/>
      <c r="Y27" s="123"/>
      <c r="Z27" s="123"/>
      <c r="AA27" s="123"/>
      <c r="AB27" s="123"/>
      <c r="AC27" s="123"/>
      <c r="AD27" s="123"/>
    </row>
    <row r="28" s="34" customFormat="1" ht="28.95" customHeight="1" spans="1:30">
      <c r="A28" s="152" t="s">
        <v>778</v>
      </c>
      <c r="B28" s="152" t="s">
        <v>797</v>
      </c>
      <c r="C28" s="152" t="s">
        <v>798</v>
      </c>
      <c r="D28" s="152" t="s">
        <v>72</v>
      </c>
      <c r="E28" s="152" t="s">
        <v>142</v>
      </c>
      <c r="F28" s="152" t="s">
        <v>789</v>
      </c>
      <c r="G28" s="153" t="s">
        <v>794</v>
      </c>
      <c r="H28" s="175" t="s">
        <v>431</v>
      </c>
      <c r="I28" s="175">
        <v>300</v>
      </c>
      <c r="J28" s="185">
        <v>300</v>
      </c>
      <c r="K28" s="185"/>
      <c r="L28" s="185">
        <v>300</v>
      </c>
      <c r="M28" s="175"/>
      <c r="N28" s="186"/>
      <c r="O28" s="68"/>
      <c r="P28" s="114"/>
      <c r="Q28" s="68"/>
      <c r="R28" s="68"/>
      <c r="S28" s="194"/>
      <c r="T28" s="68"/>
      <c r="U28" s="68"/>
      <c r="V28" s="123"/>
      <c r="W28" s="123"/>
      <c r="X28" s="123"/>
      <c r="Y28" s="123"/>
      <c r="Z28" s="123"/>
      <c r="AA28" s="123"/>
      <c r="AB28" s="123"/>
      <c r="AC28" s="123"/>
      <c r="AD28" s="123"/>
    </row>
    <row r="29" s="34" customFormat="1" ht="28.95" customHeight="1" spans="1:30">
      <c r="A29" s="152" t="s">
        <v>778</v>
      </c>
      <c r="B29" s="152" t="s">
        <v>799</v>
      </c>
      <c r="C29" s="152" t="s">
        <v>800</v>
      </c>
      <c r="D29" s="152" t="s">
        <v>72</v>
      </c>
      <c r="E29" s="152" t="s">
        <v>142</v>
      </c>
      <c r="F29" s="152" t="s">
        <v>789</v>
      </c>
      <c r="G29" s="153" t="s">
        <v>781</v>
      </c>
      <c r="H29" s="175" t="s">
        <v>342</v>
      </c>
      <c r="I29" s="175">
        <v>30</v>
      </c>
      <c r="J29" s="185">
        <v>30</v>
      </c>
      <c r="K29" s="185"/>
      <c r="L29" s="185">
        <v>30</v>
      </c>
      <c r="M29" s="175"/>
      <c r="N29" s="186"/>
      <c r="O29" s="68"/>
      <c r="P29" s="114"/>
      <c r="Q29" s="68"/>
      <c r="R29" s="68"/>
      <c r="S29" s="194"/>
      <c r="T29" s="68"/>
      <c r="U29" s="68"/>
      <c r="V29" s="123"/>
      <c r="W29" s="123"/>
      <c r="X29" s="123"/>
      <c r="Y29" s="123"/>
      <c r="Z29" s="123"/>
      <c r="AA29" s="123"/>
      <c r="AB29" s="123"/>
      <c r="AC29" s="123"/>
      <c r="AD29" s="123"/>
    </row>
    <row r="30" s="34" customFormat="1" ht="28.95" customHeight="1" spans="1:30">
      <c r="A30" s="152" t="s">
        <v>778</v>
      </c>
      <c r="B30" s="152" t="s">
        <v>801</v>
      </c>
      <c r="C30" s="152" t="s">
        <v>802</v>
      </c>
      <c r="D30" s="152" t="s">
        <v>72</v>
      </c>
      <c r="E30" s="152" t="s">
        <v>128</v>
      </c>
      <c r="F30" s="152" t="s">
        <v>803</v>
      </c>
      <c r="G30" s="153" t="s">
        <v>667</v>
      </c>
      <c r="H30" s="175" t="s">
        <v>333</v>
      </c>
      <c r="I30" s="175">
        <v>15</v>
      </c>
      <c r="J30" s="185">
        <v>15</v>
      </c>
      <c r="K30" s="185"/>
      <c r="L30" s="185">
        <v>15</v>
      </c>
      <c r="M30" s="175"/>
      <c r="N30" s="186"/>
      <c r="O30" s="68"/>
      <c r="P30" s="114"/>
      <c r="Q30" s="68"/>
      <c r="R30" s="68"/>
      <c r="S30" s="194"/>
      <c r="T30" s="68"/>
      <c r="U30" s="68"/>
      <c r="V30" s="123"/>
      <c r="W30" s="123"/>
      <c r="X30" s="123"/>
      <c r="Y30" s="123"/>
      <c r="Z30" s="123"/>
      <c r="AA30" s="123"/>
      <c r="AB30" s="123"/>
      <c r="AC30" s="123"/>
      <c r="AD30" s="123"/>
    </row>
    <row r="31" s="34" customFormat="1" ht="28.95" customHeight="1" spans="1:30">
      <c r="A31" s="152" t="s">
        <v>778</v>
      </c>
      <c r="B31" s="152" t="s">
        <v>801</v>
      </c>
      <c r="C31" s="152" t="s">
        <v>802</v>
      </c>
      <c r="D31" s="152" t="s">
        <v>72</v>
      </c>
      <c r="E31" s="152" t="s">
        <v>142</v>
      </c>
      <c r="F31" s="152" t="s">
        <v>789</v>
      </c>
      <c r="G31" s="153" t="s">
        <v>781</v>
      </c>
      <c r="H31" s="175" t="s">
        <v>342</v>
      </c>
      <c r="I31" s="175">
        <v>15</v>
      </c>
      <c r="J31" s="185">
        <v>15</v>
      </c>
      <c r="K31" s="185"/>
      <c r="L31" s="185">
        <v>15</v>
      </c>
      <c r="M31" s="175"/>
      <c r="N31" s="186"/>
      <c r="O31" s="68"/>
      <c r="P31" s="114"/>
      <c r="Q31" s="68"/>
      <c r="R31" s="68"/>
      <c r="S31" s="194"/>
      <c r="T31" s="68"/>
      <c r="U31" s="68"/>
      <c r="V31" s="123"/>
      <c r="W31" s="123"/>
      <c r="X31" s="123"/>
      <c r="Y31" s="123"/>
      <c r="Z31" s="123"/>
      <c r="AA31" s="123"/>
      <c r="AB31" s="123"/>
      <c r="AC31" s="123"/>
      <c r="AD31" s="123"/>
    </row>
    <row r="32" s="34" customFormat="1" ht="28.95" customHeight="1" spans="1:30">
      <c r="A32" s="152" t="s">
        <v>778</v>
      </c>
      <c r="B32" s="152" t="s">
        <v>804</v>
      </c>
      <c r="C32" s="152" t="s">
        <v>805</v>
      </c>
      <c r="D32" s="152" t="s">
        <v>72</v>
      </c>
      <c r="E32" s="152" t="s">
        <v>142</v>
      </c>
      <c r="F32" s="152" t="s">
        <v>789</v>
      </c>
      <c r="G32" s="153" t="s">
        <v>653</v>
      </c>
      <c r="H32" s="175" t="s">
        <v>358</v>
      </c>
      <c r="I32" s="175">
        <v>13</v>
      </c>
      <c r="J32" s="185">
        <v>13</v>
      </c>
      <c r="K32" s="185"/>
      <c r="L32" s="185"/>
      <c r="M32" s="175"/>
      <c r="N32" s="186"/>
      <c r="O32" s="68">
        <v>13</v>
      </c>
      <c r="P32" s="114"/>
      <c r="Q32" s="68"/>
      <c r="R32" s="68"/>
      <c r="S32" s="194"/>
      <c r="T32" s="68"/>
      <c r="U32" s="68"/>
      <c r="V32" s="123"/>
      <c r="W32" s="123"/>
      <c r="X32" s="123"/>
      <c r="Y32" s="123"/>
      <c r="Z32" s="123"/>
      <c r="AA32" s="123"/>
      <c r="AB32" s="123"/>
      <c r="AC32" s="123"/>
      <c r="AD32" s="123"/>
    </row>
    <row r="33" s="34" customFormat="1" ht="28.95" customHeight="1" spans="1:30">
      <c r="A33" s="152" t="s">
        <v>778</v>
      </c>
      <c r="B33" s="152" t="s">
        <v>804</v>
      </c>
      <c r="C33" s="152" t="s">
        <v>805</v>
      </c>
      <c r="D33" s="152" t="s">
        <v>72</v>
      </c>
      <c r="E33" s="152" t="s">
        <v>142</v>
      </c>
      <c r="F33" s="152" t="s">
        <v>789</v>
      </c>
      <c r="G33" s="153" t="s">
        <v>665</v>
      </c>
      <c r="H33" s="175" t="s">
        <v>330</v>
      </c>
      <c r="I33" s="175">
        <v>6</v>
      </c>
      <c r="J33" s="185">
        <v>6</v>
      </c>
      <c r="K33" s="185"/>
      <c r="L33" s="185"/>
      <c r="M33" s="175"/>
      <c r="N33" s="186"/>
      <c r="O33" s="68">
        <v>6</v>
      </c>
      <c r="P33" s="114"/>
      <c r="Q33" s="68"/>
      <c r="R33" s="68"/>
      <c r="S33" s="194"/>
      <c r="T33" s="68"/>
      <c r="U33" s="68"/>
      <c r="V33" s="123"/>
      <c r="W33" s="123"/>
      <c r="X33" s="123"/>
      <c r="Y33" s="123"/>
      <c r="Z33" s="123"/>
      <c r="AA33" s="123"/>
      <c r="AB33" s="123"/>
      <c r="AC33" s="123"/>
      <c r="AD33" s="123"/>
    </row>
    <row r="34" s="34" customFormat="1" ht="28.95" customHeight="1" spans="1:30">
      <c r="A34" s="152" t="s">
        <v>778</v>
      </c>
      <c r="B34" s="152" t="s">
        <v>804</v>
      </c>
      <c r="C34" s="152" t="s">
        <v>805</v>
      </c>
      <c r="D34" s="152" t="s">
        <v>72</v>
      </c>
      <c r="E34" s="152" t="s">
        <v>142</v>
      </c>
      <c r="F34" s="152" t="s">
        <v>789</v>
      </c>
      <c r="G34" s="153" t="s">
        <v>686</v>
      </c>
      <c r="H34" s="175" t="s">
        <v>390</v>
      </c>
      <c r="I34" s="175">
        <v>30</v>
      </c>
      <c r="J34" s="185">
        <v>30</v>
      </c>
      <c r="K34" s="185"/>
      <c r="L34" s="185"/>
      <c r="M34" s="175"/>
      <c r="N34" s="186"/>
      <c r="O34" s="68">
        <v>30</v>
      </c>
      <c r="P34" s="114"/>
      <c r="Q34" s="68"/>
      <c r="R34" s="68"/>
      <c r="S34" s="194"/>
      <c r="T34" s="68"/>
      <c r="U34" s="68"/>
      <c r="V34" s="123"/>
      <c r="W34" s="123"/>
      <c r="X34" s="123"/>
      <c r="Y34" s="123"/>
      <c r="Z34" s="123"/>
      <c r="AA34" s="123"/>
      <c r="AB34" s="123"/>
      <c r="AC34" s="123"/>
      <c r="AD34" s="123"/>
    </row>
    <row r="35" s="34" customFormat="1" ht="28.95" customHeight="1" spans="1:30">
      <c r="A35" s="152" t="s">
        <v>778</v>
      </c>
      <c r="B35" s="152" t="s">
        <v>804</v>
      </c>
      <c r="C35" s="152" t="s">
        <v>805</v>
      </c>
      <c r="D35" s="152" t="s">
        <v>72</v>
      </c>
      <c r="E35" s="152" t="s">
        <v>142</v>
      </c>
      <c r="F35" s="152" t="s">
        <v>789</v>
      </c>
      <c r="G35" s="153" t="s">
        <v>722</v>
      </c>
      <c r="H35" s="175" t="s">
        <v>354</v>
      </c>
      <c r="I35" s="175">
        <v>5</v>
      </c>
      <c r="J35" s="185">
        <v>5</v>
      </c>
      <c r="K35" s="185"/>
      <c r="L35" s="185"/>
      <c r="M35" s="175"/>
      <c r="N35" s="186"/>
      <c r="O35" s="68">
        <v>5</v>
      </c>
      <c r="P35" s="114"/>
      <c r="Q35" s="68"/>
      <c r="R35" s="68"/>
      <c r="S35" s="194"/>
      <c r="T35" s="68"/>
      <c r="U35" s="68"/>
      <c r="V35" s="123"/>
      <c r="W35" s="123"/>
      <c r="X35" s="123"/>
      <c r="Y35" s="123"/>
      <c r="Z35" s="123"/>
      <c r="AA35" s="123"/>
      <c r="AB35" s="123"/>
      <c r="AC35" s="123"/>
      <c r="AD35" s="123"/>
    </row>
    <row r="36" s="34" customFormat="1" ht="28.95" customHeight="1" spans="1:30">
      <c r="A36" s="152" t="s">
        <v>778</v>
      </c>
      <c r="B36" s="152" t="s">
        <v>806</v>
      </c>
      <c r="C36" s="152" t="s">
        <v>807</v>
      </c>
      <c r="D36" s="152" t="s">
        <v>72</v>
      </c>
      <c r="E36" s="152" t="s">
        <v>142</v>
      </c>
      <c r="F36" s="152" t="s">
        <v>789</v>
      </c>
      <c r="G36" s="153" t="s">
        <v>667</v>
      </c>
      <c r="H36" s="175" t="s">
        <v>333</v>
      </c>
      <c r="I36" s="175">
        <v>16</v>
      </c>
      <c r="J36" s="185">
        <v>16</v>
      </c>
      <c r="K36" s="185"/>
      <c r="L36" s="185">
        <v>16</v>
      </c>
      <c r="M36" s="175"/>
      <c r="N36" s="186"/>
      <c r="O36" s="68"/>
      <c r="P36" s="114"/>
      <c r="Q36" s="68"/>
      <c r="R36" s="68"/>
      <c r="S36" s="194"/>
      <c r="T36" s="68"/>
      <c r="U36" s="68"/>
      <c r="V36" s="123"/>
      <c r="W36" s="123"/>
      <c r="X36" s="123"/>
      <c r="Y36" s="123"/>
      <c r="Z36" s="123"/>
      <c r="AA36" s="123"/>
      <c r="AB36" s="123"/>
      <c r="AC36" s="123"/>
      <c r="AD36" s="123"/>
    </row>
    <row r="37" s="34" customFormat="1" ht="28.95" customHeight="1" spans="1:30">
      <c r="A37" s="152" t="s">
        <v>778</v>
      </c>
      <c r="B37" s="152" t="s">
        <v>806</v>
      </c>
      <c r="C37" s="152" t="s">
        <v>807</v>
      </c>
      <c r="D37" s="152" t="s">
        <v>72</v>
      </c>
      <c r="E37" s="152" t="s">
        <v>142</v>
      </c>
      <c r="F37" s="152" t="s">
        <v>789</v>
      </c>
      <c r="G37" s="153" t="s">
        <v>686</v>
      </c>
      <c r="H37" s="175" t="s">
        <v>390</v>
      </c>
      <c r="I37" s="175">
        <v>14</v>
      </c>
      <c r="J37" s="185">
        <v>14</v>
      </c>
      <c r="K37" s="185"/>
      <c r="L37" s="185">
        <v>14</v>
      </c>
      <c r="M37" s="175"/>
      <c r="N37" s="186"/>
      <c r="O37" s="68"/>
      <c r="P37" s="114"/>
      <c r="Q37" s="68"/>
      <c r="R37" s="68"/>
      <c r="S37" s="194"/>
      <c r="T37" s="68"/>
      <c r="U37" s="68"/>
      <c r="V37" s="123"/>
      <c r="W37" s="123"/>
      <c r="X37" s="123"/>
      <c r="Y37" s="123"/>
      <c r="Z37" s="123"/>
      <c r="AA37" s="123"/>
      <c r="AB37" s="123"/>
      <c r="AC37" s="123"/>
      <c r="AD37" s="123"/>
    </row>
    <row r="38" s="34" customFormat="1" ht="28.95" customHeight="1" spans="1:30">
      <c r="A38" s="152" t="s">
        <v>778</v>
      </c>
      <c r="B38" s="152" t="s">
        <v>808</v>
      </c>
      <c r="C38" s="152" t="s">
        <v>809</v>
      </c>
      <c r="D38" s="152" t="s">
        <v>72</v>
      </c>
      <c r="E38" s="152" t="s">
        <v>142</v>
      </c>
      <c r="F38" s="152" t="s">
        <v>789</v>
      </c>
      <c r="G38" s="153" t="s">
        <v>653</v>
      </c>
      <c r="H38" s="175" t="s">
        <v>358</v>
      </c>
      <c r="I38" s="175">
        <v>17.2</v>
      </c>
      <c r="J38" s="185">
        <v>17.2</v>
      </c>
      <c r="K38" s="185"/>
      <c r="L38" s="185">
        <v>17.2</v>
      </c>
      <c r="M38" s="175"/>
      <c r="N38" s="186"/>
      <c r="O38" s="68"/>
      <c r="P38" s="114"/>
      <c r="Q38" s="68"/>
      <c r="R38" s="68"/>
      <c r="S38" s="194"/>
      <c r="T38" s="68"/>
      <c r="U38" s="68"/>
      <c r="V38" s="123"/>
      <c r="W38" s="123"/>
      <c r="X38" s="123"/>
      <c r="Y38" s="123"/>
      <c r="Z38" s="123"/>
      <c r="AA38" s="123"/>
      <c r="AB38" s="123"/>
      <c r="AC38" s="123"/>
      <c r="AD38" s="123"/>
    </row>
    <row r="39" s="34" customFormat="1" ht="28.95" customHeight="1" spans="1:30">
      <c r="A39" s="152" t="s">
        <v>778</v>
      </c>
      <c r="B39" s="152" t="s">
        <v>808</v>
      </c>
      <c r="C39" s="152" t="s">
        <v>809</v>
      </c>
      <c r="D39" s="152" t="s">
        <v>72</v>
      </c>
      <c r="E39" s="152" t="s">
        <v>142</v>
      </c>
      <c r="F39" s="152" t="s">
        <v>789</v>
      </c>
      <c r="G39" s="153" t="s">
        <v>656</v>
      </c>
      <c r="H39" s="175" t="s">
        <v>368</v>
      </c>
      <c r="I39" s="175">
        <v>0.56</v>
      </c>
      <c r="J39" s="185">
        <v>0.56</v>
      </c>
      <c r="K39" s="185"/>
      <c r="L39" s="185">
        <v>0.56</v>
      </c>
      <c r="M39" s="175"/>
      <c r="N39" s="186"/>
      <c r="O39" s="68"/>
      <c r="P39" s="114"/>
      <c r="Q39" s="68"/>
      <c r="R39" s="68"/>
      <c r="S39" s="194"/>
      <c r="T39" s="68"/>
      <c r="U39" s="68"/>
      <c r="V39" s="123"/>
      <c r="W39" s="123"/>
      <c r="X39" s="123"/>
      <c r="Y39" s="123"/>
      <c r="Z39" s="123"/>
      <c r="AA39" s="123"/>
      <c r="AB39" s="123"/>
      <c r="AC39" s="123"/>
      <c r="AD39" s="123"/>
    </row>
    <row r="40" s="34" customFormat="1" ht="28.95" customHeight="1" spans="1:30">
      <c r="A40" s="152" t="s">
        <v>778</v>
      </c>
      <c r="B40" s="152" t="s">
        <v>808</v>
      </c>
      <c r="C40" s="152" t="s">
        <v>809</v>
      </c>
      <c r="D40" s="152" t="s">
        <v>72</v>
      </c>
      <c r="E40" s="152" t="s">
        <v>142</v>
      </c>
      <c r="F40" s="152" t="s">
        <v>789</v>
      </c>
      <c r="G40" s="153" t="s">
        <v>686</v>
      </c>
      <c r="H40" s="175" t="s">
        <v>390</v>
      </c>
      <c r="I40" s="175">
        <v>12.54</v>
      </c>
      <c r="J40" s="185">
        <v>12.54</v>
      </c>
      <c r="K40" s="185"/>
      <c r="L40" s="185">
        <v>12.54</v>
      </c>
      <c r="M40" s="175"/>
      <c r="N40" s="186"/>
      <c r="O40" s="68"/>
      <c r="P40" s="114"/>
      <c r="Q40" s="68"/>
      <c r="R40" s="68"/>
      <c r="S40" s="194"/>
      <c r="T40" s="68"/>
      <c r="U40" s="68"/>
      <c r="V40" s="123"/>
      <c r="W40" s="123"/>
      <c r="X40" s="123"/>
      <c r="Y40" s="123"/>
      <c r="Z40" s="123"/>
      <c r="AA40" s="123"/>
      <c r="AB40" s="123"/>
      <c r="AC40" s="123"/>
      <c r="AD40" s="123"/>
    </row>
    <row r="41" s="34" customFormat="1" ht="28.95" customHeight="1" spans="1:30">
      <c r="A41" s="152" t="s">
        <v>778</v>
      </c>
      <c r="B41" s="152" t="s">
        <v>808</v>
      </c>
      <c r="C41" s="152" t="s">
        <v>809</v>
      </c>
      <c r="D41" s="152" t="s">
        <v>72</v>
      </c>
      <c r="E41" s="152" t="s">
        <v>142</v>
      </c>
      <c r="F41" s="152" t="s">
        <v>789</v>
      </c>
      <c r="G41" s="153" t="s">
        <v>722</v>
      </c>
      <c r="H41" s="175" t="s">
        <v>354</v>
      </c>
      <c r="I41" s="175">
        <v>2</v>
      </c>
      <c r="J41" s="185">
        <v>2</v>
      </c>
      <c r="K41" s="185"/>
      <c r="L41" s="185">
        <v>2</v>
      </c>
      <c r="M41" s="175"/>
      <c r="N41" s="186"/>
      <c r="O41" s="68"/>
      <c r="P41" s="114"/>
      <c r="Q41" s="68"/>
      <c r="R41" s="68"/>
      <c r="S41" s="194"/>
      <c r="T41" s="68"/>
      <c r="U41" s="68"/>
      <c r="V41" s="123"/>
      <c r="W41" s="123"/>
      <c r="X41" s="123"/>
      <c r="Y41" s="123"/>
      <c r="Z41" s="123"/>
      <c r="AA41" s="123"/>
      <c r="AB41" s="123"/>
      <c r="AC41" s="123"/>
      <c r="AD41" s="123"/>
    </row>
    <row r="42" s="34" customFormat="1" ht="28.95" customHeight="1" spans="1:30">
      <c r="A42" s="152" t="s">
        <v>778</v>
      </c>
      <c r="B42" s="152" t="s">
        <v>808</v>
      </c>
      <c r="C42" s="152" t="s">
        <v>809</v>
      </c>
      <c r="D42" s="152" t="s">
        <v>72</v>
      </c>
      <c r="E42" s="152" t="s">
        <v>142</v>
      </c>
      <c r="F42" s="152" t="s">
        <v>789</v>
      </c>
      <c r="G42" s="153" t="s">
        <v>810</v>
      </c>
      <c r="H42" s="175" t="s">
        <v>448</v>
      </c>
      <c r="I42" s="175">
        <v>3.7</v>
      </c>
      <c r="J42" s="185">
        <v>3.7</v>
      </c>
      <c r="K42" s="185"/>
      <c r="L42" s="185">
        <v>3.7</v>
      </c>
      <c r="M42" s="175"/>
      <c r="N42" s="186"/>
      <c r="O42" s="68"/>
      <c r="P42" s="114"/>
      <c r="Q42" s="68"/>
      <c r="R42" s="68"/>
      <c r="S42" s="194"/>
      <c r="T42" s="68"/>
      <c r="U42" s="68"/>
      <c r="V42" s="123"/>
      <c r="W42" s="123"/>
      <c r="X42" s="123"/>
      <c r="Y42" s="123"/>
      <c r="Z42" s="123"/>
      <c r="AA42" s="123"/>
      <c r="AB42" s="123"/>
      <c r="AC42" s="123"/>
      <c r="AD42" s="123"/>
    </row>
    <row r="43" s="34" customFormat="1" ht="28.95" customHeight="1" spans="1:30">
      <c r="A43" s="152" t="s">
        <v>778</v>
      </c>
      <c r="B43" s="152" t="s">
        <v>811</v>
      </c>
      <c r="C43" s="152" t="s">
        <v>812</v>
      </c>
      <c r="D43" s="152" t="s">
        <v>72</v>
      </c>
      <c r="E43" s="152" t="s">
        <v>205</v>
      </c>
      <c r="F43" s="152" t="s">
        <v>813</v>
      </c>
      <c r="G43" s="153" t="s">
        <v>814</v>
      </c>
      <c r="H43" s="175" t="s">
        <v>109</v>
      </c>
      <c r="I43" s="175">
        <v>3805.87</v>
      </c>
      <c r="J43" s="185">
        <v>3805.87</v>
      </c>
      <c r="K43" s="185"/>
      <c r="L43" s="185">
        <v>2218</v>
      </c>
      <c r="M43" s="175"/>
      <c r="N43" s="186"/>
      <c r="O43" s="68"/>
      <c r="P43" s="114"/>
      <c r="Q43" s="68">
        <v>1587.87</v>
      </c>
      <c r="R43" s="68"/>
      <c r="S43" s="194"/>
      <c r="T43" s="68"/>
      <c r="U43" s="68"/>
      <c r="V43" s="123"/>
      <c r="W43" s="123"/>
      <c r="X43" s="123"/>
      <c r="Y43" s="123"/>
      <c r="Z43" s="123"/>
      <c r="AA43" s="123"/>
      <c r="AB43" s="123"/>
      <c r="AC43" s="123"/>
      <c r="AD43" s="123"/>
    </row>
    <row r="44" s="34" customFormat="1" ht="28.95" customHeight="1" spans="1:30">
      <c r="A44" s="152" t="s">
        <v>778</v>
      </c>
      <c r="B44" s="152" t="s">
        <v>815</v>
      </c>
      <c r="C44" s="152" t="s">
        <v>816</v>
      </c>
      <c r="D44" s="152" t="s">
        <v>72</v>
      </c>
      <c r="E44" s="152" t="s">
        <v>205</v>
      </c>
      <c r="F44" s="152" t="s">
        <v>813</v>
      </c>
      <c r="G44" s="153" t="s">
        <v>814</v>
      </c>
      <c r="H44" s="175" t="s">
        <v>109</v>
      </c>
      <c r="I44" s="175">
        <v>700</v>
      </c>
      <c r="J44" s="185">
        <v>700</v>
      </c>
      <c r="K44" s="185"/>
      <c r="L44" s="185">
        <v>700</v>
      </c>
      <c r="M44" s="175"/>
      <c r="N44" s="186"/>
      <c r="O44" s="68"/>
      <c r="P44" s="114"/>
      <c r="Q44" s="68"/>
      <c r="R44" s="68"/>
      <c r="S44" s="194"/>
      <c r="T44" s="68"/>
      <c r="U44" s="68"/>
      <c r="V44" s="123"/>
      <c r="W44" s="123"/>
      <c r="X44" s="123"/>
      <c r="Y44" s="123"/>
      <c r="Z44" s="123"/>
      <c r="AA44" s="123"/>
      <c r="AB44" s="123"/>
      <c r="AC44" s="123"/>
      <c r="AD44" s="123"/>
    </row>
    <row r="45" s="34" customFormat="1" ht="28.95" customHeight="1" spans="1:30">
      <c r="A45" s="152" t="s">
        <v>778</v>
      </c>
      <c r="B45" s="152" t="s">
        <v>817</v>
      </c>
      <c r="C45" s="152" t="s">
        <v>818</v>
      </c>
      <c r="D45" s="152" t="s">
        <v>72</v>
      </c>
      <c r="E45" s="152" t="s">
        <v>142</v>
      </c>
      <c r="F45" s="152" t="s">
        <v>789</v>
      </c>
      <c r="G45" s="153" t="s">
        <v>621</v>
      </c>
      <c r="H45" s="175" t="s">
        <v>355</v>
      </c>
      <c r="I45" s="175">
        <v>15</v>
      </c>
      <c r="J45" s="185">
        <v>15</v>
      </c>
      <c r="K45" s="185"/>
      <c r="L45" s="185">
        <v>15</v>
      </c>
      <c r="M45" s="175"/>
      <c r="N45" s="186"/>
      <c r="O45" s="68"/>
      <c r="P45" s="114"/>
      <c r="Q45" s="68"/>
      <c r="R45" s="68"/>
      <c r="S45" s="194"/>
      <c r="T45" s="68"/>
      <c r="U45" s="68"/>
      <c r="V45" s="123"/>
      <c r="W45" s="123"/>
      <c r="X45" s="123"/>
      <c r="Y45" s="123"/>
      <c r="Z45" s="123"/>
      <c r="AA45" s="123"/>
      <c r="AB45" s="123"/>
      <c r="AC45" s="123"/>
      <c r="AD45" s="123"/>
    </row>
    <row r="46" s="34" customFormat="1" ht="28.95" customHeight="1" spans="1:30">
      <c r="A46" s="152" t="s">
        <v>778</v>
      </c>
      <c r="B46" s="152" t="s">
        <v>817</v>
      </c>
      <c r="C46" s="152" t="s">
        <v>818</v>
      </c>
      <c r="D46" s="152" t="s">
        <v>72</v>
      </c>
      <c r="E46" s="152" t="s">
        <v>142</v>
      </c>
      <c r="F46" s="152" t="s">
        <v>789</v>
      </c>
      <c r="G46" s="153" t="s">
        <v>665</v>
      </c>
      <c r="H46" s="175" t="s">
        <v>330</v>
      </c>
      <c r="I46" s="175">
        <v>24.2</v>
      </c>
      <c r="J46" s="185">
        <v>24.2</v>
      </c>
      <c r="K46" s="185"/>
      <c r="L46" s="185">
        <v>24.2</v>
      </c>
      <c r="M46" s="175"/>
      <c r="N46" s="186"/>
      <c r="O46" s="68"/>
      <c r="P46" s="114"/>
      <c r="Q46" s="68"/>
      <c r="R46" s="68"/>
      <c r="S46" s="194"/>
      <c r="T46" s="68"/>
      <c r="U46" s="68"/>
      <c r="V46" s="123"/>
      <c r="W46" s="123"/>
      <c r="X46" s="123"/>
      <c r="Y46" s="123"/>
      <c r="Z46" s="123"/>
      <c r="AA46" s="123"/>
      <c r="AB46" s="123"/>
      <c r="AC46" s="123"/>
      <c r="AD46" s="123"/>
    </row>
    <row r="47" s="34" customFormat="1" ht="28.95" customHeight="1" spans="1:30">
      <c r="A47" s="152" t="s">
        <v>778</v>
      </c>
      <c r="B47" s="152" t="s">
        <v>817</v>
      </c>
      <c r="C47" s="152" t="s">
        <v>818</v>
      </c>
      <c r="D47" s="152" t="s">
        <v>72</v>
      </c>
      <c r="E47" s="152" t="s">
        <v>142</v>
      </c>
      <c r="F47" s="152" t="s">
        <v>789</v>
      </c>
      <c r="G47" s="153" t="s">
        <v>781</v>
      </c>
      <c r="H47" s="175" t="s">
        <v>342</v>
      </c>
      <c r="I47" s="175">
        <v>34.8</v>
      </c>
      <c r="J47" s="185">
        <v>34.8</v>
      </c>
      <c r="K47" s="185"/>
      <c r="L47" s="185">
        <v>34.8</v>
      </c>
      <c r="M47" s="175"/>
      <c r="N47" s="186"/>
      <c r="O47" s="68"/>
      <c r="P47" s="114"/>
      <c r="Q47" s="68"/>
      <c r="R47" s="68"/>
      <c r="S47" s="194"/>
      <c r="T47" s="68"/>
      <c r="U47" s="68"/>
      <c r="V47" s="123"/>
      <c r="W47" s="123"/>
      <c r="X47" s="123"/>
      <c r="Y47" s="123"/>
      <c r="Z47" s="123"/>
      <c r="AA47" s="123"/>
      <c r="AB47" s="123"/>
      <c r="AC47" s="123"/>
      <c r="AD47" s="123"/>
    </row>
    <row r="48" s="34" customFormat="1" ht="28.95" customHeight="1" spans="1:30">
      <c r="A48" s="152" t="s">
        <v>778</v>
      </c>
      <c r="B48" s="152" t="s">
        <v>819</v>
      </c>
      <c r="C48" s="152" t="s">
        <v>820</v>
      </c>
      <c r="D48" s="152" t="s">
        <v>72</v>
      </c>
      <c r="E48" s="152" t="s">
        <v>116</v>
      </c>
      <c r="F48" s="152" t="s">
        <v>821</v>
      </c>
      <c r="G48" s="153" t="s">
        <v>621</v>
      </c>
      <c r="H48" s="175" t="s">
        <v>355</v>
      </c>
      <c r="I48" s="175">
        <v>30</v>
      </c>
      <c r="J48" s="185"/>
      <c r="K48" s="185"/>
      <c r="L48" s="185"/>
      <c r="M48" s="175"/>
      <c r="N48" s="186"/>
      <c r="O48" s="68"/>
      <c r="P48" s="114"/>
      <c r="Q48" s="68"/>
      <c r="R48" s="68"/>
      <c r="S48" s="194"/>
      <c r="T48" s="68"/>
      <c r="U48" s="68"/>
      <c r="V48" s="123"/>
      <c r="W48" s="123"/>
      <c r="X48" s="123">
        <v>30</v>
      </c>
      <c r="Y48" s="123"/>
      <c r="Z48" s="123"/>
      <c r="AA48" s="123"/>
      <c r="AB48" s="123"/>
      <c r="AC48" s="123"/>
      <c r="AD48" s="123"/>
    </row>
    <row r="49" s="34" customFormat="1" ht="28.95" customHeight="1" spans="1:30">
      <c r="A49" s="152" t="s">
        <v>778</v>
      </c>
      <c r="B49" s="152" t="s">
        <v>819</v>
      </c>
      <c r="C49" s="152" t="s">
        <v>820</v>
      </c>
      <c r="D49" s="152" t="s">
        <v>72</v>
      </c>
      <c r="E49" s="152" t="s">
        <v>116</v>
      </c>
      <c r="F49" s="152" t="s">
        <v>821</v>
      </c>
      <c r="G49" s="153" t="s">
        <v>653</v>
      </c>
      <c r="H49" s="175" t="s">
        <v>358</v>
      </c>
      <c r="I49" s="175">
        <v>200</v>
      </c>
      <c r="J49" s="185"/>
      <c r="K49" s="185"/>
      <c r="L49" s="185"/>
      <c r="M49" s="175"/>
      <c r="N49" s="186"/>
      <c r="O49" s="68"/>
      <c r="P49" s="114"/>
      <c r="Q49" s="68"/>
      <c r="R49" s="68"/>
      <c r="S49" s="194"/>
      <c r="T49" s="68"/>
      <c r="U49" s="68"/>
      <c r="V49" s="123"/>
      <c r="W49" s="123"/>
      <c r="X49" s="123">
        <v>200</v>
      </c>
      <c r="Y49" s="123"/>
      <c r="Z49" s="123"/>
      <c r="AA49" s="123"/>
      <c r="AB49" s="123"/>
      <c r="AC49" s="123"/>
      <c r="AD49" s="123"/>
    </row>
    <row r="50" s="34" customFormat="1" ht="28.95" customHeight="1" spans="1:30">
      <c r="A50" s="152" t="s">
        <v>778</v>
      </c>
      <c r="B50" s="152" t="s">
        <v>819</v>
      </c>
      <c r="C50" s="152" t="s">
        <v>820</v>
      </c>
      <c r="D50" s="152" t="s">
        <v>72</v>
      </c>
      <c r="E50" s="152" t="s">
        <v>116</v>
      </c>
      <c r="F50" s="152" t="s">
        <v>821</v>
      </c>
      <c r="G50" s="153" t="s">
        <v>654</v>
      </c>
      <c r="H50" s="175" t="s">
        <v>364</v>
      </c>
      <c r="I50" s="175">
        <v>10</v>
      </c>
      <c r="J50" s="185"/>
      <c r="K50" s="185"/>
      <c r="L50" s="185"/>
      <c r="M50" s="175"/>
      <c r="N50" s="186"/>
      <c r="O50" s="68"/>
      <c r="P50" s="114"/>
      <c r="Q50" s="68"/>
      <c r="R50" s="68"/>
      <c r="S50" s="194"/>
      <c r="T50" s="68"/>
      <c r="U50" s="68"/>
      <c r="V50" s="123"/>
      <c r="W50" s="123"/>
      <c r="X50" s="123">
        <v>10</v>
      </c>
      <c r="Y50" s="123"/>
      <c r="Z50" s="123"/>
      <c r="AA50" s="123"/>
      <c r="AB50" s="123"/>
      <c r="AC50" s="123"/>
      <c r="AD50" s="123"/>
    </row>
    <row r="51" s="34" customFormat="1" ht="28.95" customHeight="1" spans="1:30">
      <c r="A51" s="152" t="s">
        <v>778</v>
      </c>
      <c r="B51" s="152" t="s">
        <v>819</v>
      </c>
      <c r="C51" s="152" t="s">
        <v>820</v>
      </c>
      <c r="D51" s="152" t="s">
        <v>72</v>
      </c>
      <c r="E51" s="152" t="s">
        <v>116</v>
      </c>
      <c r="F51" s="152" t="s">
        <v>821</v>
      </c>
      <c r="G51" s="153" t="s">
        <v>655</v>
      </c>
      <c r="H51" s="175" t="s">
        <v>366</v>
      </c>
      <c r="I51" s="175">
        <v>10</v>
      </c>
      <c r="J51" s="185"/>
      <c r="K51" s="185"/>
      <c r="L51" s="185"/>
      <c r="M51" s="175"/>
      <c r="N51" s="186"/>
      <c r="O51" s="68"/>
      <c r="P51" s="114"/>
      <c r="Q51" s="68"/>
      <c r="R51" s="68"/>
      <c r="S51" s="194"/>
      <c r="T51" s="68"/>
      <c r="U51" s="68"/>
      <c r="V51" s="123"/>
      <c r="W51" s="123"/>
      <c r="X51" s="123">
        <v>10</v>
      </c>
      <c r="Y51" s="123"/>
      <c r="Z51" s="123"/>
      <c r="AA51" s="123"/>
      <c r="AB51" s="123"/>
      <c r="AC51" s="123"/>
      <c r="AD51" s="123"/>
    </row>
    <row r="52" s="34" customFormat="1" ht="28.95" customHeight="1" spans="1:30">
      <c r="A52" s="152" t="s">
        <v>778</v>
      </c>
      <c r="B52" s="152" t="s">
        <v>819</v>
      </c>
      <c r="C52" s="152" t="s">
        <v>820</v>
      </c>
      <c r="D52" s="152" t="s">
        <v>72</v>
      </c>
      <c r="E52" s="152" t="s">
        <v>116</v>
      </c>
      <c r="F52" s="152" t="s">
        <v>821</v>
      </c>
      <c r="G52" s="153" t="s">
        <v>657</v>
      </c>
      <c r="H52" s="175" t="s">
        <v>372</v>
      </c>
      <c r="I52" s="175">
        <v>15</v>
      </c>
      <c r="J52" s="185"/>
      <c r="K52" s="185"/>
      <c r="L52" s="185"/>
      <c r="M52" s="175"/>
      <c r="N52" s="186"/>
      <c r="O52" s="68"/>
      <c r="P52" s="114"/>
      <c r="Q52" s="68"/>
      <c r="R52" s="68"/>
      <c r="S52" s="194"/>
      <c r="T52" s="68"/>
      <c r="U52" s="68"/>
      <c r="V52" s="123"/>
      <c r="W52" s="123"/>
      <c r="X52" s="123">
        <v>15</v>
      </c>
      <c r="Y52" s="123"/>
      <c r="Z52" s="123"/>
      <c r="AA52" s="123"/>
      <c r="AB52" s="123"/>
      <c r="AC52" s="123"/>
      <c r="AD52" s="123"/>
    </row>
    <row r="53" s="34" customFormat="1" ht="28.95" customHeight="1" spans="1:30">
      <c r="A53" s="152" t="s">
        <v>778</v>
      </c>
      <c r="B53" s="152" t="s">
        <v>819</v>
      </c>
      <c r="C53" s="152" t="s">
        <v>820</v>
      </c>
      <c r="D53" s="152" t="s">
        <v>72</v>
      </c>
      <c r="E53" s="152" t="s">
        <v>116</v>
      </c>
      <c r="F53" s="152" t="s">
        <v>821</v>
      </c>
      <c r="G53" s="153" t="s">
        <v>658</v>
      </c>
      <c r="H53" s="175" t="s">
        <v>375</v>
      </c>
      <c r="I53" s="175">
        <v>50</v>
      </c>
      <c r="J53" s="185"/>
      <c r="K53" s="185"/>
      <c r="L53" s="185"/>
      <c r="M53" s="175"/>
      <c r="N53" s="186"/>
      <c r="O53" s="68"/>
      <c r="P53" s="114"/>
      <c r="Q53" s="68"/>
      <c r="R53" s="68"/>
      <c r="S53" s="194"/>
      <c r="T53" s="68"/>
      <c r="U53" s="68"/>
      <c r="V53" s="123"/>
      <c r="W53" s="123"/>
      <c r="X53" s="123">
        <v>50</v>
      </c>
      <c r="Y53" s="123"/>
      <c r="Z53" s="123"/>
      <c r="AA53" s="123"/>
      <c r="AB53" s="123"/>
      <c r="AC53" s="123"/>
      <c r="AD53" s="123"/>
    </row>
    <row r="54" s="34" customFormat="1" ht="28.95" customHeight="1" spans="1:30">
      <c r="A54" s="152" t="s">
        <v>778</v>
      </c>
      <c r="B54" s="152" t="s">
        <v>819</v>
      </c>
      <c r="C54" s="152" t="s">
        <v>820</v>
      </c>
      <c r="D54" s="152" t="s">
        <v>72</v>
      </c>
      <c r="E54" s="152" t="s">
        <v>116</v>
      </c>
      <c r="F54" s="152" t="s">
        <v>821</v>
      </c>
      <c r="G54" s="153" t="s">
        <v>662</v>
      </c>
      <c r="H54" s="175" t="s">
        <v>351</v>
      </c>
      <c r="I54" s="175">
        <v>20</v>
      </c>
      <c r="J54" s="185"/>
      <c r="K54" s="185"/>
      <c r="L54" s="185"/>
      <c r="M54" s="175"/>
      <c r="N54" s="186"/>
      <c r="O54" s="68"/>
      <c r="P54" s="114"/>
      <c r="Q54" s="68"/>
      <c r="R54" s="68"/>
      <c r="S54" s="194"/>
      <c r="T54" s="68"/>
      <c r="U54" s="68"/>
      <c r="V54" s="123"/>
      <c r="W54" s="123"/>
      <c r="X54" s="123">
        <v>20</v>
      </c>
      <c r="Y54" s="123"/>
      <c r="Z54" s="123"/>
      <c r="AA54" s="123"/>
      <c r="AB54" s="123"/>
      <c r="AC54" s="123"/>
      <c r="AD54" s="123"/>
    </row>
    <row r="55" s="34" customFormat="1" ht="28.95" customHeight="1" spans="1:30">
      <c r="A55" s="152" t="s">
        <v>778</v>
      </c>
      <c r="B55" s="152" t="s">
        <v>819</v>
      </c>
      <c r="C55" s="152" t="s">
        <v>820</v>
      </c>
      <c r="D55" s="152" t="s">
        <v>72</v>
      </c>
      <c r="E55" s="152" t="s">
        <v>116</v>
      </c>
      <c r="F55" s="152" t="s">
        <v>821</v>
      </c>
      <c r="G55" s="153" t="s">
        <v>665</v>
      </c>
      <c r="H55" s="175" t="s">
        <v>330</v>
      </c>
      <c r="I55" s="175">
        <v>40</v>
      </c>
      <c r="J55" s="185"/>
      <c r="K55" s="185"/>
      <c r="L55" s="185"/>
      <c r="M55" s="175"/>
      <c r="N55" s="186"/>
      <c r="O55" s="68"/>
      <c r="P55" s="114"/>
      <c r="Q55" s="68"/>
      <c r="R55" s="68"/>
      <c r="S55" s="194"/>
      <c r="T55" s="68"/>
      <c r="U55" s="68"/>
      <c r="V55" s="123"/>
      <c r="W55" s="123"/>
      <c r="X55" s="123">
        <v>40</v>
      </c>
      <c r="Y55" s="123"/>
      <c r="Z55" s="123"/>
      <c r="AA55" s="123"/>
      <c r="AB55" s="123"/>
      <c r="AC55" s="123"/>
      <c r="AD55" s="123"/>
    </row>
    <row r="56" s="34" customFormat="1" ht="28.95" customHeight="1" spans="1:30">
      <c r="A56" s="152" t="s">
        <v>778</v>
      </c>
      <c r="B56" s="152" t="s">
        <v>819</v>
      </c>
      <c r="C56" s="152" t="s">
        <v>820</v>
      </c>
      <c r="D56" s="152" t="s">
        <v>72</v>
      </c>
      <c r="E56" s="152" t="s">
        <v>116</v>
      </c>
      <c r="F56" s="152" t="s">
        <v>821</v>
      </c>
      <c r="G56" s="153" t="s">
        <v>686</v>
      </c>
      <c r="H56" s="175" t="s">
        <v>390</v>
      </c>
      <c r="I56" s="175">
        <v>260</v>
      </c>
      <c r="J56" s="185"/>
      <c r="K56" s="185"/>
      <c r="L56" s="185"/>
      <c r="M56" s="175"/>
      <c r="N56" s="186"/>
      <c r="O56" s="68"/>
      <c r="P56" s="114"/>
      <c r="Q56" s="68"/>
      <c r="R56" s="68"/>
      <c r="S56" s="194"/>
      <c r="T56" s="68"/>
      <c r="U56" s="68"/>
      <c r="V56" s="123"/>
      <c r="W56" s="123"/>
      <c r="X56" s="123">
        <v>260</v>
      </c>
      <c r="Y56" s="123"/>
      <c r="Z56" s="123"/>
      <c r="AA56" s="123"/>
      <c r="AB56" s="123"/>
      <c r="AC56" s="123"/>
      <c r="AD56" s="123"/>
    </row>
    <row r="57" s="34" customFormat="1" ht="28.95" customHeight="1" spans="1:30">
      <c r="A57" s="152" t="s">
        <v>778</v>
      </c>
      <c r="B57" s="152" t="s">
        <v>819</v>
      </c>
      <c r="C57" s="152" t="s">
        <v>820</v>
      </c>
      <c r="D57" s="152" t="s">
        <v>72</v>
      </c>
      <c r="E57" s="152" t="s">
        <v>116</v>
      </c>
      <c r="F57" s="152" t="s">
        <v>821</v>
      </c>
      <c r="G57" s="153" t="s">
        <v>722</v>
      </c>
      <c r="H57" s="175" t="s">
        <v>354</v>
      </c>
      <c r="I57" s="175">
        <v>74.27</v>
      </c>
      <c r="J57" s="185"/>
      <c r="K57" s="185"/>
      <c r="L57" s="185"/>
      <c r="M57" s="175"/>
      <c r="N57" s="186"/>
      <c r="O57" s="68"/>
      <c r="P57" s="114"/>
      <c r="Q57" s="68"/>
      <c r="R57" s="68"/>
      <c r="S57" s="194"/>
      <c r="T57" s="68"/>
      <c r="U57" s="68"/>
      <c r="V57" s="123"/>
      <c r="W57" s="123"/>
      <c r="X57" s="123">
        <v>74.27</v>
      </c>
      <c r="Y57" s="123"/>
      <c r="Z57" s="123"/>
      <c r="AA57" s="123"/>
      <c r="AB57" s="123"/>
      <c r="AC57" s="123"/>
      <c r="AD57" s="123"/>
    </row>
    <row r="58" s="34" customFormat="1" ht="28.95" customHeight="1" spans="1:30">
      <c r="A58" s="152" t="s">
        <v>778</v>
      </c>
      <c r="B58" s="152" t="s">
        <v>819</v>
      </c>
      <c r="C58" s="152" t="s">
        <v>820</v>
      </c>
      <c r="D58" s="152" t="s">
        <v>72</v>
      </c>
      <c r="E58" s="152" t="s">
        <v>116</v>
      </c>
      <c r="F58" s="152" t="s">
        <v>821</v>
      </c>
      <c r="G58" s="153" t="s">
        <v>810</v>
      </c>
      <c r="H58" s="175" t="s">
        <v>448</v>
      </c>
      <c r="I58" s="175">
        <v>95</v>
      </c>
      <c r="J58" s="185"/>
      <c r="K58" s="185"/>
      <c r="L58" s="185"/>
      <c r="M58" s="175"/>
      <c r="N58" s="186"/>
      <c r="O58" s="68"/>
      <c r="P58" s="114"/>
      <c r="Q58" s="68"/>
      <c r="R58" s="68"/>
      <c r="S58" s="194"/>
      <c r="T58" s="68"/>
      <c r="U58" s="68"/>
      <c r="V58" s="123"/>
      <c r="W58" s="123"/>
      <c r="X58" s="123">
        <v>95</v>
      </c>
      <c r="Y58" s="123"/>
      <c r="Z58" s="123"/>
      <c r="AA58" s="123"/>
      <c r="AB58" s="123"/>
      <c r="AC58" s="123"/>
      <c r="AD58" s="123"/>
    </row>
    <row r="59" s="34" customFormat="1" ht="28.95" customHeight="1" spans="1:30">
      <c r="A59" s="152" t="s">
        <v>778</v>
      </c>
      <c r="B59" s="152" t="s">
        <v>822</v>
      </c>
      <c r="C59" s="152" t="s">
        <v>823</v>
      </c>
      <c r="D59" s="152" t="s">
        <v>72</v>
      </c>
      <c r="E59" s="152" t="s">
        <v>142</v>
      </c>
      <c r="F59" s="152" t="s">
        <v>789</v>
      </c>
      <c r="G59" s="153" t="s">
        <v>781</v>
      </c>
      <c r="H59" s="175" t="s">
        <v>342</v>
      </c>
      <c r="I59" s="175">
        <v>70</v>
      </c>
      <c r="J59" s="185">
        <v>70</v>
      </c>
      <c r="K59" s="185"/>
      <c r="L59" s="185">
        <v>70</v>
      </c>
      <c r="M59" s="175"/>
      <c r="N59" s="186"/>
      <c r="O59" s="68"/>
      <c r="P59" s="114"/>
      <c r="Q59" s="68"/>
      <c r="R59" s="68"/>
      <c r="S59" s="194"/>
      <c r="T59" s="68"/>
      <c r="U59" s="68"/>
      <c r="V59" s="123"/>
      <c r="W59" s="123"/>
      <c r="X59" s="123"/>
      <c r="Y59" s="123"/>
      <c r="Z59" s="123"/>
      <c r="AA59" s="123"/>
      <c r="AB59" s="123"/>
      <c r="AC59" s="123"/>
      <c r="AD59" s="123"/>
    </row>
    <row r="60" s="34" customFormat="1" ht="28.95" customHeight="1" spans="1:30">
      <c r="A60" s="152" t="s">
        <v>778</v>
      </c>
      <c r="B60" s="152" t="s">
        <v>824</v>
      </c>
      <c r="C60" s="152" t="s">
        <v>825</v>
      </c>
      <c r="D60" s="152" t="s">
        <v>72</v>
      </c>
      <c r="E60" s="152" t="s">
        <v>142</v>
      </c>
      <c r="F60" s="152" t="s">
        <v>789</v>
      </c>
      <c r="G60" s="153" t="s">
        <v>621</v>
      </c>
      <c r="H60" s="175" t="s">
        <v>355</v>
      </c>
      <c r="I60" s="175">
        <v>3</v>
      </c>
      <c r="J60" s="185">
        <v>3</v>
      </c>
      <c r="K60" s="185"/>
      <c r="L60" s="185">
        <v>3</v>
      </c>
      <c r="M60" s="175"/>
      <c r="N60" s="186"/>
      <c r="O60" s="68"/>
      <c r="P60" s="114"/>
      <c r="Q60" s="68"/>
      <c r="R60" s="68"/>
      <c r="S60" s="194"/>
      <c r="T60" s="68"/>
      <c r="U60" s="68"/>
      <c r="V60" s="123"/>
      <c r="W60" s="123"/>
      <c r="X60" s="123"/>
      <c r="Y60" s="123"/>
      <c r="Z60" s="123"/>
      <c r="AA60" s="123"/>
      <c r="AB60" s="123"/>
      <c r="AC60" s="123"/>
      <c r="AD60" s="123"/>
    </row>
    <row r="61" s="34" customFormat="1" ht="28.95" customHeight="1" spans="1:30">
      <c r="A61" s="152" t="s">
        <v>778</v>
      </c>
      <c r="B61" s="152" t="s">
        <v>824</v>
      </c>
      <c r="C61" s="152" t="s">
        <v>825</v>
      </c>
      <c r="D61" s="152" t="s">
        <v>72</v>
      </c>
      <c r="E61" s="152" t="s">
        <v>142</v>
      </c>
      <c r="F61" s="152" t="s">
        <v>789</v>
      </c>
      <c r="G61" s="153" t="s">
        <v>665</v>
      </c>
      <c r="H61" s="175" t="s">
        <v>330</v>
      </c>
      <c r="I61" s="175">
        <v>3</v>
      </c>
      <c r="J61" s="185">
        <v>3</v>
      </c>
      <c r="K61" s="185"/>
      <c r="L61" s="185">
        <v>3</v>
      </c>
      <c r="M61" s="175"/>
      <c r="N61" s="186"/>
      <c r="O61" s="68"/>
      <c r="P61" s="114"/>
      <c r="Q61" s="68"/>
      <c r="R61" s="68"/>
      <c r="S61" s="194"/>
      <c r="T61" s="68"/>
      <c r="U61" s="68"/>
      <c r="V61" s="123"/>
      <c r="W61" s="123"/>
      <c r="X61" s="123"/>
      <c r="Y61" s="123"/>
      <c r="Z61" s="123"/>
      <c r="AA61" s="123"/>
      <c r="AB61" s="123"/>
      <c r="AC61" s="123"/>
      <c r="AD61" s="123"/>
    </row>
    <row r="62" s="34" customFormat="1" ht="28.95" customHeight="1" spans="1:30">
      <c r="A62" s="152" t="s">
        <v>778</v>
      </c>
      <c r="B62" s="152" t="s">
        <v>824</v>
      </c>
      <c r="C62" s="152" t="s">
        <v>825</v>
      </c>
      <c r="D62" s="152" t="s">
        <v>72</v>
      </c>
      <c r="E62" s="152" t="s">
        <v>142</v>
      </c>
      <c r="F62" s="152" t="s">
        <v>789</v>
      </c>
      <c r="G62" s="153" t="s">
        <v>781</v>
      </c>
      <c r="H62" s="175" t="s">
        <v>342</v>
      </c>
      <c r="I62" s="175">
        <v>4</v>
      </c>
      <c r="J62" s="185">
        <v>4</v>
      </c>
      <c r="K62" s="185"/>
      <c r="L62" s="185">
        <v>4</v>
      </c>
      <c r="M62" s="175"/>
      <c r="N62" s="186"/>
      <c r="O62" s="68"/>
      <c r="P62" s="114"/>
      <c r="Q62" s="68"/>
      <c r="R62" s="68"/>
      <c r="S62" s="194"/>
      <c r="T62" s="68"/>
      <c r="U62" s="68"/>
      <c r="V62" s="123"/>
      <c r="W62" s="123"/>
      <c r="X62" s="123"/>
      <c r="Y62" s="123"/>
      <c r="Z62" s="123"/>
      <c r="AA62" s="123"/>
      <c r="AB62" s="123"/>
      <c r="AC62" s="123"/>
      <c r="AD62" s="123"/>
    </row>
    <row r="63" s="34" customFormat="1" ht="28.95" customHeight="1" spans="1:30">
      <c r="A63" s="152" t="s">
        <v>778</v>
      </c>
      <c r="B63" s="152" t="s">
        <v>826</v>
      </c>
      <c r="C63" s="152" t="s">
        <v>827</v>
      </c>
      <c r="D63" s="152" t="s">
        <v>72</v>
      </c>
      <c r="E63" s="152" t="s">
        <v>142</v>
      </c>
      <c r="F63" s="152" t="s">
        <v>789</v>
      </c>
      <c r="G63" s="153" t="s">
        <v>621</v>
      </c>
      <c r="H63" s="175" t="s">
        <v>355</v>
      </c>
      <c r="I63" s="175">
        <v>60</v>
      </c>
      <c r="J63" s="185">
        <v>60</v>
      </c>
      <c r="K63" s="185"/>
      <c r="L63" s="185">
        <v>60</v>
      </c>
      <c r="M63" s="175"/>
      <c r="N63" s="186"/>
      <c r="O63" s="68"/>
      <c r="P63" s="114"/>
      <c r="Q63" s="68"/>
      <c r="R63" s="68"/>
      <c r="S63" s="194"/>
      <c r="T63" s="68"/>
      <c r="U63" s="68"/>
      <c r="V63" s="123"/>
      <c r="W63" s="123"/>
      <c r="X63" s="123"/>
      <c r="Y63" s="123"/>
      <c r="Z63" s="123"/>
      <c r="AA63" s="123"/>
      <c r="AB63" s="123"/>
      <c r="AC63" s="123"/>
      <c r="AD63" s="123"/>
    </row>
    <row r="64" s="34" customFormat="1" ht="28.95" customHeight="1" spans="1:30">
      <c r="A64" s="152" t="s">
        <v>778</v>
      </c>
      <c r="B64" s="152" t="s">
        <v>828</v>
      </c>
      <c r="C64" s="152" t="s">
        <v>829</v>
      </c>
      <c r="D64" s="152" t="s">
        <v>72</v>
      </c>
      <c r="E64" s="152" t="s">
        <v>142</v>
      </c>
      <c r="F64" s="152" t="s">
        <v>789</v>
      </c>
      <c r="G64" s="153" t="s">
        <v>686</v>
      </c>
      <c r="H64" s="175" t="s">
        <v>390</v>
      </c>
      <c r="I64" s="175">
        <v>24.45</v>
      </c>
      <c r="J64" s="185">
        <v>24.45</v>
      </c>
      <c r="K64" s="185"/>
      <c r="L64" s="185"/>
      <c r="M64" s="175"/>
      <c r="N64" s="186"/>
      <c r="O64" s="68">
        <v>24.45</v>
      </c>
      <c r="P64" s="114"/>
      <c r="Q64" s="68"/>
      <c r="R64" s="68"/>
      <c r="S64" s="194"/>
      <c r="T64" s="68"/>
      <c r="U64" s="68"/>
      <c r="V64" s="123"/>
      <c r="W64" s="123"/>
      <c r="X64" s="123"/>
      <c r="Y64" s="123"/>
      <c r="Z64" s="123"/>
      <c r="AA64" s="123"/>
      <c r="AB64" s="123"/>
      <c r="AC64" s="123"/>
      <c r="AD64" s="123"/>
    </row>
    <row r="65" s="34" customFormat="1" ht="28.95" customHeight="1" spans="1:30">
      <c r="A65" s="152" t="s">
        <v>778</v>
      </c>
      <c r="B65" s="152" t="s">
        <v>828</v>
      </c>
      <c r="C65" s="152" t="s">
        <v>829</v>
      </c>
      <c r="D65" s="152" t="s">
        <v>72</v>
      </c>
      <c r="E65" s="152" t="s">
        <v>142</v>
      </c>
      <c r="F65" s="152" t="s">
        <v>789</v>
      </c>
      <c r="G65" s="153" t="s">
        <v>781</v>
      </c>
      <c r="H65" s="175" t="s">
        <v>342</v>
      </c>
      <c r="I65" s="175">
        <v>16.55</v>
      </c>
      <c r="J65" s="185">
        <v>16.55</v>
      </c>
      <c r="K65" s="185"/>
      <c r="L65" s="185"/>
      <c r="M65" s="175"/>
      <c r="N65" s="186"/>
      <c r="O65" s="68">
        <v>16.55</v>
      </c>
      <c r="P65" s="114"/>
      <c r="Q65" s="68"/>
      <c r="R65" s="68"/>
      <c r="S65" s="194"/>
      <c r="T65" s="68"/>
      <c r="U65" s="68"/>
      <c r="V65" s="123"/>
      <c r="W65" s="123"/>
      <c r="X65" s="123"/>
      <c r="Y65" s="123"/>
      <c r="Z65" s="123"/>
      <c r="AA65" s="123"/>
      <c r="AB65" s="123"/>
      <c r="AC65" s="123"/>
      <c r="AD65" s="123"/>
    </row>
    <row r="66" s="34" customFormat="1" ht="28.95" customHeight="1" spans="1:30">
      <c r="A66" s="152" t="s">
        <v>778</v>
      </c>
      <c r="B66" s="152" t="s">
        <v>830</v>
      </c>
      <c r="C66" s="152" t="s">
        <v>831</v>
      </c>
      <c r="D66" s="152" t="s">
        <v>72</v>
      </c>
      <c r="E66" s="152" t="s">
        <v>199</v>
      </c>
      <c r="F66" s="152" t="s">
        <v>786</v>
      </c>
      <c r="G66" s="153" t="s">
        <v>781</v>
      </c>
      <c r="H66" s="175" t="s">
        <v>342</v>
      </c>
      <c r="I66" s="175">
        <v>1500</v>
      </c>
      <c r="J66" s="185"/>
      <c r="K66" s="185"/>
      <c r="L66" s="185"/>
      <c r="M66" s="175"/>
      <c r="N66" s="186"/>
      <c r="O66" s="68"/>
      <c r="P66" s="114"/>
      <c r="Q66" s="68"/>
      <c r="R66" s="68"/>
      <c r="S66" s="194">
        <v>1500</v>
      </c>
      <c r="T66" s="68"/>
      <c r="U66" s="68"/>
      <c r="V66" s="123"/>
      <c r="W66" s="123"/>
      <c r="X66" s="123"/>
      <c r="Y66" s="123"/>
      <c r="Z66" s="123"/>
      <c r="AA66" s="123"/>
      <c r="AB66" s="123"/>
      <c r="AC66" s="123"/>
      <c r="AD66" s="123"/>
    </row>
    <row r="67" s="34" customFormat="1" ht="28.95" customHeight="1" spans="1:30">
      <c r="A67" s="152" t="s">
        <v>778</v>
      </c>
      <c r="B67" s="152" t="s">
        <v>832</v>
      </c>
      <c r="C67" s="152" t="s">
        <v>833</v>
      </c>
      <c r="D67" s="152" t="s">
        <v>72</v>
      </c>
      <c r="E67" s="152" t="s">
        <v>142</v>
      </c>
      <c r="F67" s="152" t="s">
        <v>789</v>
      </c>
      <c r="G67" s="153" t="s">
        <v>686</v>
      </c>
      <c r="H67" s="175" t="s">
        <v>390</v>
      </c>
      <c r="I67" s="175">
        <v>171</v>
      </c>
      <c r="J67" s="185">
        <v>171</v>
      </c>
      <c r="K67" s="185"/>
      <c r="L67" s="185">
        <v>171</v>
      </c>
      <c r="M67" s="175"/>
      <c r="N67" s="186"/>
      <c r="O67" s="68"/>
      <c r="P67" s="114"/>
      <c r="Q67" s="68"/>
      <c r="R67" s="68"/>
      <c r="S67" s="194"/>
      <c r="T67" s="68"/>
      <c r="U67" s="68"/>
      <c r="V67" s="123"/>
      <c r="W67" s="123"/>
      <c r="X67" s="123"/>
      <c r="Y67" s="123"/>
      <c r="Z67" s="123"/>
      <c r="AA67" s="123"/>
      <c r="AB67" s="123"/>
      <c r="AC67" s="123"/>
      <c r="AD67" s="123"/>
    </row>
    <row r="68" s="34" customFormat="1" ht="28.95" customHeight="1" spans="1:30">
      <c r="A68" s="152" t="s">
        <v>778</v>
      </c>
      <c r="B68" s="152" t="s">
        <v>834</v>
      </c>
      <c r="C68" s="152" t="s">
        <v>835</v>
      </c>
      <c r="D68" s="152" t="s">
        <v>72</v>
      </c>
      <c r="E68" s="152" t="s">
        <v>126</v>
      </c>
      <c r="F68" s="152" t="s">
        <v>512</v>
      </c>
      <c r="G68" s="153" t="s">
        <v>621</v>
      </c>
      <c r="H68" s="175" t="s">
        <v>355</v>
      </c>
      <c r="I68" s="175">
        <v>300</v>
      </c>
      <c r="J68" s="185"/>
      <c r="K68" s="185"/>
      <c r="L68" s="185"/>
      <c r="M68" s="175"/>
      <c r="N68" s="186"/>
      <c r="O68" s="68"/>
      <c r="P68" s="114"/>
      <c r="Q68" s="68"/>
      <c r="R68" s="68"/>
      <c r="S68" s="194"/>
      <c r="T68" s="68"/>
      <c r="U68" s="68"/>
      <c r="V68" s="123"/>
      <c r="W68" s="123"/>
      <c r="X68" s="123">
        <v>300</v>
      </c>
      <c r="Y68" s="123"/>
      <c r="Z68" s="123"/>
      <c r="AA68" s="123"/>
      <c r="AB68" s="123"/>
      <c r="AC68" s="123"/>
      <c r="AD68" s="123"/>
    </row>
    <row r="69" s="34" customFormat="1" ht="28.95" customHeight="1" spans="1:30">
      <c r="A69" s="152" t="s">
        <v>778</v>
      </c>
      <c r="B69" s="152" t="s">
        <v>834</v>
      </c>
      <c r="C69" s="152" t="s">
        <v>835</v>
      </c>
      <c r="D69" s="152" t="s">
        <v>72</v>
      </c>
      <c r="E69" s="152" t="s">
        <v>126</v>
      </c>
      <c r="F69" s="152" t="s">
        <v>512</v>
      </c>
      <c r="G69" s="153" t="s">
        <v>657</v>
      </c>
      <c r="H69" s="175" t="s">
        <v>372</v>
      </c>
      <c r="I69" s="175">
        <v>100</v>
      </c>
      <c r="J69" s="185"/>
      <c r="K69" s="185"/>
      <c r="L69" s="185"/>
      <c r="M69" s="175"/>
      <c r="N69" s="186"/>
      <c r="O69" s="68"/>
      <c r="P69" s="114"/>
      <c r="Q69" s="68"/>
      <c r="R69" s="68"/>
      <c r="S69" s="194"/>
      <c r="T69" s="68"/>
      <c r="U69" s="68"/>
      <c r="V69" s="123"/>
      <c r="W69" s="123"/>
      <c r="X69" s="123">
        <v>100</v>
      </c>
      <c r="Y69" s="123"/>
      <c r="Z69" s="123"/>
      <c r="AA69" s="123"/>
      <c r="AB69" s="123"/>
      <c r="AC69" s="123"/>
      <c r="AD69" s="123"/>
    </row>
    <row r="70" s="34" customFormat="1" ht="28.95" customHeight="1" spans="1:30">
      <c r="A70" s="152" t="s">
        <v>778</v>
      </c>
      <c r="B70" s="152" t="s">
        <v>834</v>
      </c>
      <c r="C70" s="152" t="s">
        <v>835</v>
      </c>
      <c r="D70" s="152" t="s">
        <v>72</v>
      </c>
      <c r="E70" s="152" t="s">
        <v>126</v>
      </c>
      <c r="F70" s="152" t="s">
        <v>512</v>
      </c>
      <c r="G70" s="153" t="s">
        <v>686</v>
      </c>
      <c r="H70" s="175" t="s">
        <v>390</v>
      </c>
      <c r="I70" s="175">
        <v>400</v>
      </c>
      <c r="J70" s="185"/>
      <c r="K70" s="185"/>
      <c r="L70" s="185"/>
      <c r="M70" s="175"/>
      <c r="N70" s="186"/>
      <c r="O70" s="68"/>
      <c r="P70" s="114"/>
      <c r="Q70" s="68"/>
      <c r="R70" s="68"/>
      <c r="S70" s="194"/>
      <c r="T70" s="68"/>
      <c r="U70" s="68"/>
      <c r="V70" s="123"/>
      <c r="W70" s="123"/>
      <c r="X70" s="123">
        <v>400</v>
      </c>
      <c r="Y70" s="123"/>
      <c r="Z70" s="123"/>
      <c r="AA70" s="123"/>
      <c r="AB70" s="123"/>
      <c r="AC70" s="123"/>
      <c r="AD70" s="123"/>
    </row>
    <row r="71" s="34" customFormat="1" ht="28.95" customHeight="1" spans="1:30">
      <c r="A71" s="152" t="s">
        <v>778</v>
      </c>
      <c r="B71" s="152" t="s">
        <v>834</v>
      </c>
      <c r="C71" s="152" t="s">
        <v>835</v>
      </c>
      <c r="D71" s="152" t="s">
        <v>72</v>
      </c>
      <c r="E71" s="152" t="s">
        <v>126</v>
      </c>
      <c r="F71" s="152" t="s">
        <v>512</v>
      </c>
      <c r="G71" s="153" t="s">
        <v>836</v>
      </c>
      <c r="H71" s="175" t="s">
        <v>369</v>
      </c>
      <c r="I71" s="175">
        <v>100</v>
      </c>
      <c r="J71" s="185"/>
      <c r="K71" s="185"/>
      <c r="L71" s="185"/>
      <c r="M71" s="175"/>
      <c r="N71" s="186"/>
      <c r="O71" s="68"/>
      <c r="P71" s="114"/>
      <c r="Q71" s="68"/>
      <c r="R71" s="68"/>
      <c r="S71" s="194"/>
      <c r="T71" s="68"/>
      <c r="U71" s="68"/>
      <c r="V71" s="123"/>
      <c r="W71" s="123"/>
      <c r="X71" s="123">
        <v>100</v>
      </c>
      <c r="Y71" s="123"/>
      <c r="Z71" s="123"/>
      <c r="AA71" s="123"/>
      <c r="AB71" s="123"/>
      <c r="AC71" s="123"/>
      <c r="AD71" s="123"/>
    </row>
    <row r="72" s="34" customFormat="1" ht="28.95" customHeight="1" spans="1:30">
      <c r="A72" s="152" t="s">
        <v>778</v>
      </c>
      <c r="B72" s="152" t="s">
        <v>837</v>
      </c>
      <c r="C72" s="152" t="s">
        <v>838</v>
      </c>
      <c r="D72" s="152" t="s">
        <v>72</v>
      </c>
      <c r="E72" s="152" t="s">
        <v>126</v>
      </c>
      <c r="F72" s="152" t="s">
        <v>512</v>
      </c>
      <c r="G72" s="153" t="s">
        <v>530</v>
      </c>
      <c r="H72" s="175" t="s">
        <v>326</v>
      </c>
      <c r="I72" s="175">
        <v>600</v>
      </c>
      <c r="J72" s="185"/>
      <c r="K72" s="185"/>
      <c r="L72" s="185"/>
      <c r="M72" s="175"/>
      <c r="N72" s="186"/>
      <c r="O72" s="68"/>
      <c r="P72" s="114"/>
      <c r="Q72" s="68"/>
      <c r="R72" s="68"/>
      <c r="S72" s="194"/>
      <c r="T72" s="68"/>
      <c r="U72" s="68"/>
      <c r="V72" s="123"/>
      <c r="W72" s="123"/>
      <c r="X72" s="123">
        <v>600</v>
      </c>
      <c r="Y72" s="123"/>
      <c r="Z72" s="123"/>
      <c r="AA72" s="123"/>
      <c r="AB72" s="123"/>
      <c r="AC72" s="123"/>
      <c r="AD72" s="123"/>
    </row>
    <row r="73" s="34" customFormat="1" ht="28.95" customHeight="1" spans="1:30">
      <c r="A73" s="152" t="s">
        <v>778</v>
      </c>
      <c r="B73" s="152" t="s">
        <v>837</v>
      </c>
      <c r="C73" s="152" t="s">
        <v>838</v>
      </c>
      <c r="D73" s="152" t="s">
        <v>72</v>
      </c>
      <c r="E73" s="152" t="s">
        <v>126</v>
      </c>
      <c r="F73" s="152" t="s">
        <v>512</v>
      </c>
      <c r="G73" s="153" t="s">
        <v>616</v>
      </c>
      <c r="H73" s="175" t="s">
        <v>320</v>
      </c>
      <c r="I73" s="175">
        <v>100</v>
      </c>
      <c r="J73" s="185"/>
      <c r="K73" s="185"/>
      <c r="L73" s="185"/>
      <c r="M73" s="175"/>
      <c r="N73" s="186"/>
      <c r="O73" s="68"/>
      <c r="P73" s="114"/>
      <c r="Q73" s="68"/>
      <c r="R73" s="68"/>
      <c r="S73" s="194"/>
      <c r="T73" s="68"/>
      <c r="U73" s="68"/>
      <c r="V73" s="123"/>
      <c r="W73" s="123"/>
      <c r="X73" s="123">
        <v>100</v>
      </c>
      <c r="Y73" s="123"/>
      <c r="Z73" s="123"/>
      <c r="AA73" s="123"/>
      <c r="AB73" s="123"/>
      <c r="AC73" s="123"/>
      <c r="AD73" s="123"/>
    </row>
    <row r="74" s="34" customFormat="1" ht="28.95" customHeight="1" spans="1:30">
      <c r="A74" s="152" t="s">
        <v>778</v>
      </c>
      <c r="B74" s="152" t="s">
        <v>837</v>
      </c>
      <c r="C74" s="152" t="s">
        <v>838</v>
      </c>
      <c r="D74" s="152" t="s">
        <v>72</v>
      </c>
      <c r="E74" s="152" t="s">
        <v>126</v>
      </c>
      <c r="F74" s="152" t="s">
        <v>512</v>
      </c>
      <c r="G74" s="153" t="s">
        <v>621</v>
      </c>
      <c r="H74" s="175" t="s">
        <v>355</v>
      </c>
      <c r="I74" s="175">
        <v>145.5</v>
      </c>
      <c r="J74" s="185"/>
      <c r="K74" s="185"/>
      <c r="L74" s="185"/>
      <c r="M74" s="175"/>
      <c r="N74" s="186"/>
      <c r="O74" s="68"/>
      <c r="P74" s="114"/>
      <c r="Q74" s="68"/>
      <c r="R74" s="68"/>
      <c r="S74" s="194"/>
      <c r="T74" s="68"/>
      <c r="U74" s="68"/>
      <c r="V74" s="123"/>
      <c r="W74" s="123"/>
      <c r="X74" s="123">
        <v>145.5</v>
      </c>
      <c r="Y74" s="123"/>
      <c r="Z74" s="123"/>
      <c r="AA74" s="123"/>
      <c r="AB74" s="123"/>
      <c r="AC74" s="123"/>
      <c r="AD74" s="123"/>
    </row>
    <row r="75" s="34" customFormat="1" ht="28.95" customHeight="1" spans="1:30">
      <c r="A75" s="152" t="s">
        <v>778</v>
      </c>
      <c r="B75" s="152" t="s">
        <v>837</v>
      </c>
      <c r="C75" s="152" t="s">
        <v>838</v>
      </c>
      <c r="D75" s="152" t="s">
        <v>72</v>
      </c>
      <c r="E75" s="152" t="s">
        <v>126</v>
      </c>
      <c r="F75" s="152" t="s">
        <v>512</v>
      </c>
      <c r="G75" s="153" t="s">
        <v>653</v>
      </c>
      <c r="H75" s="175" t="s">
        <v>358</v>
      </c>
      <c r="I75" s="175">
        <v>50</v>
      </c>
      <c r="J75" s="185"/>
      <c r="K75" s="185"/>
      <c r="L75" s="185"/>
      <c r="M75" s="175"/>
      <c r="N75" s="186"/>
      <c r="O75" s="68"/>
      <c r="P75" s="114"/>
      <c r="Q75" s="68"/>
      <c r="R75" s="68"/>
      <c r="S75" s="194"/>
      <c r="T75" s="68"/>
      <c r="U75" s="68"/>
      <c r="V75" s="123"/>
      <c r="W75" s="123"/>
      <c r="X75" s="123">
        <v>50</v>
      </c>
      <c r="Y75" s="123"/>
      <c r="Z75" s="123"/>
      <c r="AA75" s="123"/>
      <c r="AB75" s="123"/>
      <c r="AC75" s="123"/>
      <c r="AD75" s="123"/>
    </row>
    <row r="76" s="34" customFormat="1" ht="28.95" customHeight="1" spans="1:30">
      <c r="A76" s="152" t="s">
        <v>778</v>
      </c>
      <c r="B76" s="152" t="s">
        <v>837</v>
      </c>
      <c r="C76" s="152" t="s">
        <v>838</v>
      </c>
      <c r="D76" s="152" t="s">
        <v>72</v>
      </c>
      <c r="E76" s="152" t="s">
        <v>126</v>
      </c>
      <c r="F76" s="152" t="s">
        <v>512</v>
      </c>
      <c r="G76" s="153" t="s">
        <v>654</v>
      </c>
      <c r="H76" s="175" t="s">
        <v>364</v>
      </c>
      <c r="I76" s="175">
        <v>30</v>
      </c>
      <c r="J76" s="185"/>
      <c r="K76" s="185"/>
      <c r="L76" s="185"/>
      <c r="M76" s="175"/>
      <c r="N76" s="186"/>
      <c r="O76" s="68"/>
      <c r="P76" s="114"/>
      <c r="Q76" s="68"/>
      <c r="R76" s="68"/>
      <c r="S76" s="194"/>
      <c r="T76" s="68"/>
      <c r="U76" s="68"/>
      <c r="V76" s="123"/>
      <c r="W76" s="123"/>
      <c r="X76" s="123">
        <v>30</v>
      </c>
      <c r="Y76" s="123"/>
      <c r="Z76" s="123"/>
      <c r="AA76" s="123"/>
      <c r="AB76" s="123"/>
      <c r="AC76" s="123"/>
      <c r="AD76" s="123"/>
    </row>
    <row r="77" s="34" customFormat="1" ht="28.95" customHeight="1" spans="1:30">
      <c r="A77" s="152" t="s">
        <v>778</v>
      </c>
      <c r="B77" s="152" t="s">
        <v>837</v>
      </c>
      <c r="C77" s="152" t="s">
        <v>838</v>
      </c>
      <c r="D77" s="152" t="s">
        <v>72</v>
      </c>
      <c r="E77" s="152" t="s">
        <v>126</v>
      </c>
      <c r="F77" s="152" t="s">
        <v>512</v>
      </c>
      <c r="G77" s="153" t="s">
        <v>655</v>
      </c>
      <c r="H77" s="175" t="s">
        <v>366</v>
      </c>
      <c r="I77" s="175">
        <v>50</v>
      </c>
      <c r="J77" s="185"/>
      <c r="K77" s="185"/>
      <c r="L77" s="185"/>
      <c r="M77" s="175"/>
      <c r="N77" s="186"/>
      <c r="O77" s="68"/>
      <c r="P77" s="114"/>
      <c r="Q77" s="68"/>
      <c r="R77" s="68"/>
      <c r="S77" s="194"/>
      <c r="T77" s="68"/>
      <c r="U77" s="68"/>
      <c r="V77" s="123"/>
      <c r="W77" s="123"/>
      <c r="X77" s="123">
        <v>50</v>
      </c>
      <c r="Y77" s="123"/>
      <c r="Z77" s="123"/>
      <c r="AA77" s="123"/>
      <c r="AB77" s="123"/>
      <c r="AC77" s="123"/>
      <c r="AD77" s="123"/>
    </row>
    <row r="78" s="34" customFormat="1" ht="28.95" customHeight="1" spans="1:30">
      <c r="A78" s="152" t="s">
        <v>778</v>
      </c>
      <c r="B78" s="152" t="s">
        <v>837</v>
      </c>
      <c r="C78" s="152" t="s">
        <v>838</v>
      </c>
      <c r="D78" s="152" t="s">
        <v>72</v>
      </c>
      <c r="E78" s="152" t="s">
        <v>126</v>
      </c>
      <c r="F78" s="152" t="s">
        <v>512</v>
      </c>
      <c r="G78" s="153" t="s">
        <v>657</v>
      </c>
      <c r="H78" s="175" t="s">
        <v>372</v>
      </c>
      <c r="I78" s="175">
        <v>70</v>
      </c>
      <c r="J78" s="185"/>
      <c r="K78" s="185"/>
      <c r="L78" s="185"/>
      <c r="M78" s="175"/>
      <c r="N78" s="186"/>
      <c r="O78" s="68"/>
      <c r="P78" s="114"/>
      <c r="Q78" s="68"/>
      <c r="R78" s="68"/>
      <c r="S78" s="194"/>
      <c r="T78" s="68"/>
      <c r="U78" s="68"/>
      <c r="V78" s="123"/>
      <c r="W78" s="123"/>
      <c r="X78" s="123">
        <v>70</v>
      </c>
      <c r="Y78" s="123"/>
      <c r="Z78" s="123"/>
      <c r="AA78" s="123"/>
      <c r="AB78" s="123"/>
      <c r="AC78" s="123"/>
      <c r="AD78" s="123"/>
    </row>
    <row r="79" s="34" customFormat="1" ht="28.95" customHeight="1" spans="1:30">
      <c r="A79" s="152" t="s">
        <v>778</v>
      </c>
      <c r="B79" s="152" t="s">
        <v>837</v>
      </c>
      <c r="C79" s="152" t="s">
        <v>838</v>
      </c>
      <c r="D79" s="152" t="s">
        <v>72</v>
      </c>
      <c r="E79" s="152" t="s">
        <v>126</v>
      </c>
      <c r="F79" s="152" t="s">
        <v>512</v>
      </c>
      <c r="G79" s="153" t="s">
        <v>658</v>
      </c>
      <c r="H79" s="175" t="s">
        <v>375</v>
      </c>
      <c r="I79" s="175">
        <v>200</v>
      </c>
      <c r="J79" s="185"/>
      <c r="K79" s="185"/>
      <c r="L79" s="185"/>
      <c r="M79" s="175"/>
      <c r="N79" s="186"/>
      <c r="O79" s="68"/>
      <c r="P79" s="114"/>
      <c r="Q79" s="68"/>
      <c r="R79" s="68"/>
      <c r="S79" s="194"/>
      <c r="T79" s="68"/>
      <c r="U79" s="68"/>
      <c r="V79" s="123"/>
      <c r="W79" s="123"/>
      <c r="X79" s="123">
        <v>200</v>
      </c>
      <c r="Y79" s="123"/>
      <c r="Z79" s="123"/>
      <c r="AA79" s="123"/>
      <c r="AB79" s="123"/>
      <c r="AC79" s="123"/>
      <c r="AD79" s="123"/>
    </row>
    <row r="80" s="34" customFormat="1" ht="28.95" customHeight="1" spans="1:30">
      <c r="A80" s="152" t="s">
        <v>778</v>
      </c>
      <c r="B80" s="152" t="s">
        <v>837</v>
      </c>
      <c r="C80" s="152" t="s">
        <v>838</v>
      </c>
      <c r="D80" s="152" t="s">
        <v>72</v>
      </c>
      <c r="E80" s="152" t="s">
        <v>126</v>
      </c>
      <c r="F80" s="152" t="s">
        <v>512</v>
      </c>
      <c r="G80" s="153" t="s">
        <v>662</v>
      </c>
      <c r="H80" s="175" t="s">
        <v>351</v>
      </c>
      <c r="I80" s="175">
        <v>240</v>
      </c>
      <c r="J80" s="185"/>
      <c r="K80" s="185"/>
      <c r="L80" s="185"/>
      <c r="M80" s="175"/>
      <c r="N80" s="186"/>
      <c r="O80" s="68"/>
      <c r="P80" s="114"/>
      <c r="Q80" s="68"/>
      <c r="R80" s="68"/>
      <c r="S80" s="194"/>
      <c r="T80" s="68"/>
      <c r="U80" s="68"/>
      <c r="V80" s="123"/>
      <c r="W80" s="123"/>
      <c r="X80" s="123">
        <v>240</v>
      </c>
      <c r="Y80" s="123"/>
      <c r="Z80" s="123"/>
      <c r="AA80" s="123"/>
      <c r="AB80" s="123"/>
      <c r="AC80" s="123"/>
      <c r="AD80" s="123"/>
    </row>
    <row r="81" s="34" customFormat="1" ht="28.95" customHeight="1" spans="1:30">
      <c r="A81" s="152" t="s">
        <v>778</v>
      </c>
      <c r="B81" s="152" t="s">
        <v>837</v>
      </c>
      <c r="C81" s="152" t="s">
        <v>838</v>
      </c>
      <c r="D81" s="152" t="s">
        <v>72</v>
      </c>
      <c r="E81" s="152" t="s">
        <v>126</v>
      </c>
      <c r="F81" s="152" t="s">
        <v>512</v>
      </c>
      <c r="G81" s="153" t="s">
        <v>667</v>
      </c>
      <c r="H81" s="175" t="s">
        <v>333</v>
      </c>
      <c r="I81" s="175">
        <v>50</v>
      </c>
      <c r="J81" s="185"/>
      <c r="K81" s="185"/>
      <c r="L81" s="185"/>
      <c r="M81" s="175"/>
      <c r="N81" s="186"/>
      <c r="O81" s="68"/>
      <c r="P81" s="114"/>
      <c r="Q81" s="68"/>
      <c r="R81" s="68"/>
      <c r="S81" s="194"/>
      <c r="T81" s="68"/>
      <c r="U81" s="68"/>
      <c r="V81" s="123"/>
      <c r="W81" s="123"/>
      <c r="X81" s="123">
        <v>50</v>
      </c>
      <c r="Y81" s="123"/>
      <c r="Z81" s="123"/>
      <c r="AA81" s="123"/>
      <c r="AB81" s="123"/>
      <c r="AC81" s="123"/>
      <c r="AD81" s="123"/>
    </row>
    <row r="82" s="34" customFormat="1" ht="28.95" customHeight="1" spans="1:30">
      <c r="A82" s="152" t="s">
        <v>778</v>
      </c>
      <c r="B82" s="152" t="s">
        <v>837</v>
      </c>
      <c r="C82" s="152" t="s">
        <v>838</v>
      </c>
      <c r="D82" s="152" t="s">
        <v>72</v>
      </c>
      <c r="E82" s="152" t="s">
        <v>126</v>
      </c>
      <c r="F82" s="152" t="s">
        <v>512</v>
      </c>
      <c r="G82" s="153" t="s">
        <v>680</v>
      </c>
      <c r="H82" s="175" t="s">
        <v>345</v>
      </c>
      <c r="I82" s="175">
        <v>0.5</v>
      </c>
      <c r="J82" s="185"/>
      <c r="K82" s="185"/>
      <c r="L82" s="185"/>
      <c r="M82" s="175"/>
      <c r="N82" s="186"/>
      <c r="O82" s="68"/>
      <c r="P82" s="114"/>
      <c r="Q82" s="68"/>
      <c r="R82" s="68"/>
      <c r="S82" s="194"/>
      <c r="T82" s="68"/>
      <c r="U82" s="68"/>
      <c r="V82" s="123"/>
      <c r="W82" s="123"/>
      <c r="X82" s="123">
        <v>0.5</v>
      </c>
      <c r="Y82" s="123"/>
      <c r="Z82" s="123"/>
      <c r="AA82" s="123"/>
      <c r="AB82" s="123"/>
      <c r="AC82" s="123"/>
      <c r="AD82" s="123"/>
    </row>
    <row r="83" s="34" customFormat="1" ht="28.95" customHeight="1" spans="1:30">
      <c r="A83" s="152" t="s">
        <v>778</v>
      </c>
      <c r="B83" s="152" t="s">
        <v>837</v>
      </c>
      <c r="C83" s="152" t="s">
        <v>838</v>
      </c>
      <c r="D83" s="152" t="s">
        <v>72</v>
      </c>
      <c r="E83" s="152" t="s">
        <v>126</v>
      </c>
      <c r="F83" s="152" t="s">
        <v>512</v>
      </c>
      <c r="G83" s="153" t="s">
        <v>686</v>
      </c>
      <c r="H83" s="175" t="s">
        <v>390</v>
      </c>
      <c r="I83" s="175">
        <v>160</v>
      </c>
      <c r="J83" s="185"/>
      <c r="K83" s="185"/>
      <c r="L83" s="185"/>
      <c r="M83" s="175"/>
      <c r="N83" s="186"/>
      <c r="O83" s="68"/>
      <c r="P83" s="114"/>
      <c r="Q83" s="68"/>
      <c r="R83" s="68"/>
      <c r="S83" s="194"/>
      <c r="T83" s="68"/>
      <c r="U83" s="68"/>
      <c r="V83" s="123"/>
      <c r="W83" s="123"/>
      <c r="X83" s="123">
        <v>160</v>
      </c>
      <c r="Y83" s="123"/>
      <c r="Z83" s="123"/>
      <c r="AA83" s="123"/>
      <c r="AB83" s="123"/>
      <c r="AC83" s="123"/>
      <c r="AD83" s="123"/>
    </row>
    <row r="84" s="34" customFormat="1" ht="28.95" customHeight="1" spans="1:30">
      <c r="A84" s="152" t="s">
        <v>778</v>
      </c>
      <c r="B84" s="152" t="s">
        <v>837</v>
      </c>
      <c r="C84" s="152" t="s">
        <v>838</v>
      </c>
      <c r="D84" s="152" t="s">
        <v>72</v>
      </c>
      <c r="E84" s="152" t="s">
        <v>126</v>
      </c>
      <c r="F84" s="152" t="s">
        <v>512</v>
      </c>
      <c r="G84" s="153" t="s">
        <v>714</v>
      </c>
      <c r="H84" s="175" t="s">
        <v>350</v>
      </c>
      <c r="I84" s="175">
        <v>4</v>
      </c>
      <c r="J84" s="185"/>
      <c r="K84" s="185"/>
      <c r="L84" s="185"/>
      <c r="M84" s="175"/>
      <c r="N84" s="186"/>
      <c r="O84" s="68"/>
      <c r="P84" s="114"/>
      <c r="Q84" s="68"/>
      <c r="R84" s="68"/>
      <c r="S84" s="194"/>
      <c r="T84" s="68"/>
      <c r="U84" s="68"/>
      <c r="V84" s="123"/>
      <c r="W84" s="123"/>
      <c r="X84" s="123">
        <v>4</v>
      </c>
      <c r="Y84" s="123"/>
      <c r="Z84" s="123"/>
      <c r="AA84" s="123"/>
      <c r="AB84" s="123"/>
      <c r="AC84" s="123"/>
      <c r="AD84" s="123"/>
    </row>
    <row r="85" s="34" customFormat="1" ht="28.95" customHeight="1" spans="1:30">
      <c r="A85" s="152" t="s">
        <v>778</v>
      </c>
      <c r="B85" s="152" t="s">
        <v>837</v>
      </c>
      <c r="C85" s="152" t="s">
        <v>838</v>
      </c>
      <c r="D85" s="152" t="s">
        <v>72</v>
      </c>
      <c r="E85" s="152" t="s">
        <v>126</v>
      </c>
      <c r="F85" s="152" t="s">
        <v>512</v>
      </c>
      <c r="G85" s="153" t="s">
        <v>810</v>
      </c>
      <c r="H85" s="175" t="s">
        <v>448</v>
      </c>
      <c r="I85" s="175">
        <v>120</v>
      </c>
      <c r="J85" s="185"/>
      <c r="K85" s="185"/>
      <c r="L85" s="185"/>
      <c r="M85" s="175"/>
      <c r="N85" s="186"/>
      <c r="O85" s="68"/>
      <c r="P85" s="114"/>
      <c r="Q85" s="68"/>
      <c r="R85" s="68"/>
      <c r="S85" s="194"/>
      <c r="T85" s="68"/>
      <c r="U85" s="68"/>
      <c r="V85" s="123"/>
      <c r="W85" s="123"/>
      <c r="X85" s="123">
        <v>120</v>
      </c>
      <c r="Y85" s="123"/>
      <c r="Z85" s="123"/>
      <c r="AA85" s="123"/>
      <c r="AB85" s="123"/>
      <c r="AC85" s="123"/>
      <c r="AD85" s="123"/>
    </row>
    <row r="86" s="34" customFormat="1" ht="28.95" customHeight="1" spans="1:30">
      <c r="A86" s="152" t="s">
        <v>778</v>
      </c>
      <c r="B86" s="152" t="s">
        <v>837</v>
      </c>
      <c r="C86" s="152" t="s">
        <v>838</v>
      </c>
      <c r="D86" s="152" t="s">
        <v>72</v>
      </c>
      <c r="E86" s="152" t="s">
        <v>126</v>
      </c>
      <c r="F86" s="152" t="s">
        <v>512</v>
      </c>
      <c r="G86" s="153" t="s">
        <v>839</v>
      </c>
      <c r="H86" s="175" t="s">
        <v>371</v>
      </c>
      <c r="I86" s="175">
        <v>80</v>
      </c>
      <c r="J86" s="185"/>
      <c r="K86" s="185"/>
      <c r="L86" s="185"/>
      <c r="M86" s="175"/>
      <c r="N86" s="186"/>
      <c r="O86" s="68"/>
      <c r="P86" s="114"/>
      <c r="Q86" s="68"/>
      <c r="R86" s="68"/>
      <c r="S86" s="194"/>
      <c r="T86" s="68"/>
      <c r="U86" s="68"/>
      <c r="V86" s="123"/>
      <c r="W86" s="123"/>
      <c r="X86" s="123">
        <v>80</v>
      </c>
      <c r="Y86" s="123"/>
      <c r="Z86" s="123"/>
      <c r="AA86" s="123"/>
      <c r="AB86" s="123"/>
      <c r="AC86" s="123"/>
      <c r="AD86" s="123"/>
    </row>
    <row r="87" s="34" customFormat="1" ht="28.95" customHeight="1" spans="1:30">
      <c r="A87" s="152" t="s">
        <v>778</v>
      </c>
      <c r="B87" s="152" t="s">
        <v>840</v>
      </c>
      <c r="C87" s="152" t="s">
        <v>841</v>
      </c>
      <c r="D87" s="152" t="s">
        <v>72</v>
      </c>
      <c r="E87" s="152" t="s">
        <v>211</v>
      </c>
      <c r="F87" s="152" t="s">
        <v>842</v>
      </c>
      <c r="G87" s="153" t="s">
        <v>663</v>
      </c>
      <c r="H87" s="175" t="s">
        <v>376</v>
      </c>
      <c r="I87" s="175">
        <v>7000</v>
      </c>
      <c r="J87" s="185"/>
      <c r="K87" s="185"/>
      <c r="L87" s="185"/>
      <c r="M87" s="175"/>
      <c r="N87" s="186"/>
      <c r="O87" s="68"/>
      <c r="P87" s="114"/>
      <c r="Q87" s="68"/>
      <c r="R87" s="68"/>
      <c r="S87" s="194">
        <v>7000</v>
      </c>
      <c r="T87" s="68"/>
      <c r="U87" s="68"/>
      <c r="V87" s="123"/>
      <c r="W87" s="123"/>
      <c r="X87" s="123"/>
      <c r="Y87" s="123"/>
      <c r="Z87" s="123"/>
      <c r="AA87" s="123"/>
      <c r="AB87" s="123"/>
      <c r="AC87" s="123"/>
      <c r="AD87" s="123"/>
    </row>
    <row r="88" s="34" customFormat="1" ht="28.95" customHeight="1" spans="1:30">
      <c r="A88" s="152" t="s">
        <v>778</v>
      </c>
      <c r="B88" s="152" t="s">
        <v>843</v>
      </c>
      <c r="C88" s="152" t="s">
        <v>844</v>
      </c>
      <c r="D88" s="152" t="s">
        <v>72</v>
      </c>
      <c r="E88" s="152" t="s">
        <v>126</v>
      </c>
      <c r="F88" s="152" t="s">
        <v>512</v>
      </c>
      <c r="G88" s="153" t="s">
        <v>662</v>
      </c>
      <c r="H88" s="175" t="s">
        <v>351</v>
      </c>
      <c r="I88" s="175">
        <v>200</v>
      </c>
      <c r="J88" s="185">
        <v>200</v>
      </c>
      <c r="K88" s="185"/>
      <c r="L88" s="185">
        <v>200</v>
      </c>
      <c r="M88" s="175"/>
      <c r="N88" s="186"/>
      <c r="O88" s="68"/>
      <c r="P88" s="114"/>
      <c r="Q88" s="68"/>
      <c r="R88" s="68"/>
      <c r="S88" s="194"/>
      <c r="T88" s="68"/>
      <c r="U88" s="68"/>
      <c r="V88" s="123"/>
      <c r="W88" s="123"/>
      <c r="X88" s="123"/>
      <c r="Y88" s="123"/>
      <c r="Z88" s="123"/>
      <c r="AA88" s="123"/>
      <c r="AB88" s="123"/>
      <c r="AC88" s="123"/>
      <c r="AD88" s="123"/>
    </row>
    <row r="89" s="34" customFormat="1" ht="28.95" customHeight="1" spans="1:30">
      <c r="A89" s="152" t="s">
        <v>778</v>
      </c>
      <c r="B89" s="152" t="s">
        <v>845</v>
      </c>
      <c r="C89" s="152" t="s">
        <v>846</v>
      </c>
      <c r="D89" s="152" t="s">
        <v>72</v>
      </c>
      <c r="E89" s="152" t="s">
        <v>126</v>
      </c>
      <c r="F89" s="152" t="s">
        <v>512</v>
      </c>
      <c r="G89" s="153" t="s">
        <v>529</v>
      </c>
      <c r="H89" s="175" t="s">
        <v>318</v>
      </c>
      <c r="I89" s="175">
        <v>200</v>
      </c>
      <c r="J89" s="185"/>
      <c r="K89" s="185"/>
      <c r="L89" s="185"/>
      <c r="M89" s="175"/>
      <c r="N89" s="186"/>
      <c r="O89" s="68"/>
      <c r="P89" s="114"/>
      <c r="Q89" s="68"/>
      <c r="R89" s="68"/>
      <c r="S89" s="194"/>
      <c r="T89" s="68"/>
      <c r="U89" s="68"/>
      <c r="V89" s="123"/>
      <c r="W89" s="123"/>
      <c r="X89" s="123">
        <v>200</v>
      </c>
      <c r="Y89" s="123"/>
      <c r="Z89" s="123"/>
      <c r="AA89" s="123"/>
      <c r="AB89" s="123"/>
      <c r="AC89" s="123"/>
      <c r="AD89" s="123"/>
    </row>
    <row r="90" s="34" customFormat="1" ht="28.95" customHeight="1" spans="1:30">
      <c r="A90" s="152" t="s">
        <v>778</v>
      </c>
      <c r="B90" s="152" t="s">
        <v>845</v>
      </c>
      <c r="C90" s="152" t="s">
        <v>846</v>
      </c>
      <c r="D90" s="152" t="s">
        <v>72</v>
      </c>
      <c r="E90" s="152" t="s">
        <v>126</v>
      </c>
      <c r="F90" s="152" t="s">
        <v>512</v>
      </c>
      <c r="G90" s="153" t="s">
        <v>530</v>
      </c>
      <c r="H90" s="175" t="s">
        <v>326</v>
      </c>
      <c r="I90" s="175">
        <v>162</v>
      </c>
      <c r="J90" s="185"/>
      <c r="K90" s="185"/>
      <c r="L90" s="185"/>
      <c r="M90" s="175"/>
      <c r="N90" s="186"/>
      <c r="O90" s="68"/>
      <c r="P90" s="114"/>
      <c r="Q90" s="68"/>
      <c r="R90" s="68"/>
      <c r="S90" s="194"/>
      <c r="T90" s="68"/>
      <c r="U90" s="68"/>
      <c r="V90" s="123"/>
      <c r="W90" s="123"/>
      <c r="X90" s="123">
        <v>162</v>
      </c>
      <c r="Y90" s="123"/>
      <c r="Z90" s="123"/>
      <c r="AA90" s="123"/>
      <c r="AB90" s="123"/>
      <c r="AC90" s="123"/>
      <c r="AD90" s="123"/>
    </row>
    <row r="91" s="34" customFormat="1" ht="28.95" customHeight="1" spans="1:30">
      <c r="A91" s="152" t="s">
        <v>778</v>
      </c>
      <c r="B91" s="152" t="s">
        <v>845</v>
      </c>
      <c r="C91" s="152" t="s">
        <v>846</v>
      </c>
      <c r="D91" s="152" t="s">
        <v>72</v>
      </c>
      <c r="E91" s="152" t="s">
        <v>126</v>
      </c>
      <c r="F91" s="152" t="s">
        <v>512</v>
      </c>
      <c r="G91" s="153" t="s">
        <v>570</v>
      </c>
      <c r="H91" s="175" t="s">
        <v>344</v>
      </c>
      <c r="I91" s="175">
        <v>125</v>
      </c>
      <c r="J91" s="185"/>
      <c r="K91" s="185"/>
      <c r="L91" s="185"/>
      <c r="M91" s="175"/>
      <c r="N91" s="186"/>
      <c r="O91" s="68"/>
      <c r="P91" s="114"/>
      <c r="Q91" s="68"/>
      <c r="R91" s="68"/>
      <c r="S91" s="194"/>
      <c r="T91" s="68"/>
      <c r="U91" s="68"/>
      <c r="V91" s="123"/>
      <c r="W91" s="123"/>
      <c r="X91" s="123">
        <v>125</v>
      </c>
      <c r="Y91" s="123"/>
      <c r="Z91" s="123"/>
      <c r="AA91" s="123"/>
      <c r="AB91" s="123"/>
      <c r="AC91" s="123"/>
      <c r="AD91" s="123"/>
    </row>
    <row r="92" s="34" customFormat="1" ht="28.95" customHeight="1" spans="1:30">
      <c r="A92" s="152" t="s">
        <v>778</v>
      </c>
      <c r="B92" s="152" t="s">
        <v>845</v>
      </c>
      <c r="C92" s="152" t="s">
        <v>846</v>
      </c>
      <c r="D92" s="152" t="s">
        <v>72</v>
      </c>
      <c r="E92" s="152" t="s">
        <v>126</v>
      </c>
      <c r="F92" s="152" t="s">
        <v>512</v>
      </c>
      <c r="G92" s="153" t="s">
        <v>621</v>
      </c>
      <c r="H92" s="175" t="s">
        <v>355</v>
      </c>
      <c r="I92" s="175">
        <v>90</v>
      </c>
      <c r="J92" s="185"/>
      <c r="K92" s="185"/>
      <c r="L92" s="185"/>
      <c r="M92" s="175"/>
      <c r="N92" s="186"/>
      <c r="O92" s="68"/>
      <c r="P92" s="114"/>
      <c r="Q92" s="68"/>
      <c r="R92" s="68"/>
      <c r="S92" s="194"/>
      <c r="T92" s="68"/>
      <c r="U92" s="68"/>
      <c r="V92" s="123"/>
      <c r="W92" s="123"/>
      <c r="X92" s="123">
        <v>90</v>
      </c>
      <c r="Y92" s="123"/>
      <c r="Z92" s="123"/>
      <c r="AA92" s="123"/>
      <c r="AB92" s="123"/>
      <c r="AC92" s="123"/>
      <c r="AD92" s="123"/>
    </row>
    <row r="93" s="34" customFormat="1" ht="28.95" customHeight="1" spans="1:30">
      <c r="A93" s="152" t="s">
        <v>778</v>
      </c>
      <c r="B93" s="152" t="s">
        <v>845</v>
      </c>
      <c r="C93" s="152" t="s">
        <v>846</v>
      </c>
      <c r="D93" s="152" t="s">
        <v>72</v>
      </c>
      <c r="E93" s="152" t="s">
        <v>126</v>
      </c>
      <c r="F93" s="152" t="s">
        <v>512</v>
      </c>
      <c r="G93" s="153" t="s">
        <v>653</v>
      </c>
      <c r="H93" s="175" t="s">
        <v>358</v>
      </c>
      <c r="I93" s="175">
        <v>10</v>
      </c>
      <c r="J93" s="185"/>
      <c r="K93" s="185"/>
      <c r="L93" s="185"/>
      <c r="M93" s="175"/>
      <c r="N93" s="186"/>
      <c r="O93" s="68"/>
      <c r="P93" s="114"/>
      <c r="Q93" s="68"/>
      <c r="R93" s="68"/>
      <c r="S93" s="194"/>
      <c r="T93" s="68"/>
      <c r="U93" s="68"/>
      <c r="V93" s="123"/>
      <c r="W93" s="123"/>
      <c r="X93" s="123">
        <v>10</v>
      </c>
      <c r="Y93" s="123"/>
      <c r="Z93" s="123"/>
      <c r="AA93" s="123"/>
      <c r="AB93" s="123"/>
      <c r="AC93" s="123"/>
      <c r="AD93" s="123"/>
    </row>
    <row r="94" s="34" customFormat="1" ht="28.95" customHeight="1" spans="1:30">
      <c r="A94" s="152" t="s">
        <v>778</v>
      </c>
      <c r="B94" s="152" t="s">
        <v>845</v>
      </c>
      <c r="C94" s="152" t="s">
        <v>846</v>
      </c>
      <c r="D94" s="152" t="s">
        <v>72</v>
      </c>
      <c r="E94" s="152" t="s">
        <v>126</v>
      </c>
      <c r="F94" s="152" t="s">
        <v>512</v>
      </c>
      <c r="G94" s="153" t="s">
        <v>654</v>
      </c>
      <c r="H94" s="175" t="s">
        <v>364</v>
      </c>
      <c r="I94" s="175">
        <v>5</v>
      </c>
      <c r="J94" s="185"/>
      <c r="K94" s="185"/>
      <c r="L94" s="185"/>
      <c r="M94" s="175"/>
      <c r="N94" s="186"/>
      <c r="O94" s="68"/>
      <c r="P94" s="114"/>
      <c r="Q94" s="68"/>
      <c r="R94" s="68"/>
      <c r="S94" s="194"/>
      <c r="T94" s="68"/>
      <c r="U94" s="68"/>
      <c r="V94" s="123"/>
      <c r="W94" s="123"/>
      <c r="X94" s="123">
        <v>5</v>
      </c>
      <c r="Y94" s="123"/>
      <c r="Z94" s="123"/>
      <c r="AA94" s="123"/>
      <c r="AB94" s="123"/>
      <c r="AC94" s="123"/>
      <c r="AD94" s="123"/>
    </row>
    <row r="95" s="34" customFormat="1" ht="28.95" customHeight="1" spans="1:30">
      <c r="A95" s="152" t="s">
        <v>778</v>
      </c>
      <c r="B95" s="152" t="s">
        <v>845</v>
      </c>
      <c r="C95" s="152" t="s">
        <v>846</v>
      </c>
      <c r="D95" s="152" t="s">
        <v>72</v>
      </c>
      <c r="E95" s="152" t="s">
        <v>126</v>
      </c>
      <c r="F95" s="152" t="s">
        <v>512</v>
      </c>
      <c r="G95" s="153" t="s">
        <v>655</v>
      </c>
      <c r="H95" s="175" t="s">
        <v>366</v>
      </c>
      <c r="I95" s="175">
        <v>5</v>
      </c>
      <c r="J95" s="185"/>
      <c r="K95" s="185"/>
      <c r="L95" s="185"/>
      <c r="M95" s="175"/>
      <c r="N95" s="186"/>
      <c r="O95" s="68"/>
      <c r="P95" s="114"/>
      <c r="Q95" s="68"/>
      <c r="R95" s="68"/>
      <c r="S95" s="194"/>
      <c r="T95" s="68"/>
      <c r="U95" s="68"/>
      <c r="V95" s="123"/>
      <c r="W95" s="123"/>
      <c r="X95" s="123">
        <v>5</v>
      </c>
      <c r="Y95" s="123"/>
      <c r="Z95" s="123"/>
      <c r="AA95" s="123"/>
      <c r="AB95" s="123"/>
      <c r="AC95" s="123"/>
      <c r="AD95" s="123"/>
    </row>
    <row r="96" s="34" customFormat="1" ht="28.95" customHeight="1" spans="1:30">
      <c r="A96" s="152" t="s">
        <v>778</v>
      </c>
      <c r="B96" s="152" t="s">
        <v>845</v>
      </c>
      <c r="C96" s="152" t="s">
        <v>846</v>
      </c>
      <c r="D96" s="152" t="s">
        <v>72</v>
      </c>
      <c r="E96" s="152" t="s">
        <v>126</v>
      </c>
      <c r="F96" s="152" t="s">
        <v>512</v>
      </c>
      <c r="G96" s="153" t="s">
        <v>656</v>
      </c>
      <c r="H96" s="175" t="s">
        <v>368</v>
      </c>
      <c r="I96" s="175">
        <v>1</v>
      </c>
      <c r="J96" s="185"/>
      <c r="K96" s="185"/>
      <c r="L96" s="185"/>
      <c r="M96" s="175"/>
      <c r="N96" s="186"/>
      <c r="O96" s="68"/>
      <c r="P96" s="114"/>
      <c r="Q96" s="68"/>
      <c r="R96" s="68"/>
      <c r="S96" s="194"/>
      <c r="T96" s="68"/>
      <c r="U96" s="68"/>
      <c r="V96" s="123"/>
      <c r="W96" s="123"/>
      <c r="X96" s="123">
        <v>1</v>
      </c>
      <c r="Y96" s="123"/>
      <c r="Z96" s="123"/>
      <c r="AA96" s="123"/>
      <c r="AB96" s="123"/>
      <c r="AC96" s="123"/>
      <c r="AD96" s="123"/>
    </row>
    <row r="97" s="34" customFormat="1" ht="28.95" customHeight="1" spans="1:30">
      <c r="A97" s="152" t="s">
        <v>778</v>
      </c>
      <c r="B97" s="152" t="s">
        <v>845</v>
      </c>
      <c r="C97" s="152" t="s">
        <v>846</v>
      </c>
      <c r="D97" s="152" t="s">
        <v>72</v>
      </c>
      <c r="E97" s="152" t="s">
        <v>126</v>
      </c>
      <c r="F97" s="152" t="s">
        <v>512</v>
      </c>
      <c r="G97" s="153" t="s">
        <v>657</v>
      </c>
      <c r="H97" s="175" t="s">
        <v>372</v>
      </c>
      <c r="I97" s="175">
        <v>63</v>
      </c>
      <c r="J97" s="185"/>
      <c r="K97" s="185"/>
      <c r="L97" s="185"/>
      <c r="M97" s="175"/>
      <c r="N97" s="186"/>
      <c r="O97" s="68"/>
      <c r="P97" s="114"/>
      <c r="Q97" s="68"/>
      <c r="R97" s="68"/>
      <c r="S97" s="194"/>
      <c r="T97" s="68"/>
      <c r="U97" s="68"/>
      <c r="V97" s="123"/>
      <c r="W97" s="123"/>
      <c r="X97" s="123">
        <v>63</v>
      </c>
      <c r="Y97" s="123"/>
      <c r="Z97" s="123"/>
      <c r="AA97" s="123"/>
      <c r="AB97" s="123"/>
      <c r="AC97" s="123"/>
      <c r="AD97" s="123"/>
    </row>
    <row r="98" s="34" customFormat="1" ht="28.95" customHeight="1" spans="1:30">
      <c r="A98" s="152" t="s">
        <v>778</v>
      </c>
      <c r="B98" s="152" t="s">
        <v>845</v>
      </c>
      <c r="C98" s="152" t="s">
        <v>846</v>
      </c>
      <c r="D98" s="152" t="s">
        <v>72</v>
      </c>
      <c r="E98" s="152" t="s">
        <v>126</v>
      </c>
      <c r="F98" s="152" t="s">
        <v>512</v>
      </c>
      <c r="G98" s="153" t="s">
        <v>658</v>
      </c>
      <c r="H98" s="175" t="s">
        <v>375</v>
      </c>
      <c r="I98" s="175">
        <v>15</v>
      </c>
      <c r="J98" s="185"/>
      <c r="K98" s="185"/>
      <c r="L98" s="185"/>
      <c r="M98" s="175"/>
      <c r="N98" s="186"/>
      <c r="O98" s="68"/>
      <c r="P98" s="114"/>
      <c r="Q98" s="68"/>
      <c r="R98" s="68"/>
      <c r="S98" s="194"/>
      <c r="T98" s="68"/>
      <c r="U98" s="68"/>
      <c r="V98" s="123"/>
      <c r="W98" s="123"/>
      <c r="X98" s="123">
        <v>15</v>
      </c>
      <c r="Y98" s="123"/>
      <c r="Z98" s="123"/>
      <c r="AA98" s="123"/>
      <c r="AB98" s="123"/>
      <c r="AC98" s="123"/>
      <c r="AD98" s="123"/>
    </row>
    <row r="99" s="34" customFormat="1" ht="28.95" customHeight="1" spans="1:30">
      <c r="A99" s="152" t="s">
        <v>778</v>
      </c>
      <c r="B99" s="152" t="s">
        <v>845</v>
      </c>
      <c r="C99" s="152" t="s">
        <v>846</v>
      </c>
      <c r="D99" s="152" t="s">
        <v>72</v>
      </c>
      <c r="E99" s="152" t="s">
        <v>126</v>
      </c>
      <c r="F99" s="152" t="s">
        <v>512</v>
      </c>
      <c r="G99" s="153" t="s">
        <v>662</v>
      </c>
      <c r="H99" s="175" t="s">
        <v>351</v>
      </c>
      <c r="I99" s="175">
        <v>600</v>
      </c>
      <c r="J99" s="185"/>
      <c r="K99" s="185"/>
      <c r="L99" s="185"/>
      <c r="M99" s="175"/>
      <c r="N99" s="186"/>
      <c r="O99" s="68"/>
      <c r="P99" s="114"/>
      <c r="Q99" s="68"/>
      <c r="R99" s="68"/>
      <c r="S99" s="194"/>
      <c r="T99" s="68"/>
      <c r="U99" s="68"/>
      <c r="V99" s="123"/>
      <c r="W99" s="123"/>
      <c r="X99" s="123">
        <v>600</v>
      </c>
      <c r="Y99" s="123"/>
      <c r="Z99" s="123"/>
      <c r="AA99" s="123"/>
      <c r="AB99" s="123"/>
      <c r="AC99" s="123"/>
      <c r="AD99" s="123"/>
    </row>
    <row r="100" s="34" customFormat="1" ht="28.95" customHeight="1" spans="1:30">
      <c r="A100" s="152" t="s">
        <v>778</v>
      </c>
      <c r="B100" s="152" t="s">
        <v>845</v>
      </c>
      <c r="C100" s="152" t="s">
        <v>846</v>
      </c>
      <c r="D100" s="152" t="s">
        <v>72</v>
      </c>
      <c r="E100" s="152" t="s">
        <v>126</v>
      </c>
      <c r="F100" s="152" t="s">
        <v>512</v>
      </c>
      <c r="G100" s="153" t="s">
        <v>667</v>
      </c>
      <c r="H100" s="175" t="s">
        <v>333</v>
      </c>
      <c r="I100" s="175">
        <v>10</v>
      </c>
      <c r="J100" s="185"/>
      <c r="K100" s="185"/>
      <c r="L100" s="185"/>
      <c r="M100" s="175"/>
      <c r="N100" s="186"/>
      <c r="O100" s="68"/>
      <c r="P100" s="114"/>
      <c r="Q100" s="68"/>
      <c r="R100" s="68"/>
      <c r="S100" s="194"/>
      <c r="T100" s="68"/>
      <c r="U100" s="68"/>
      <c r="V100" s="123"/>
      <c r="W100" s="123"/>
      <c r="X100" s="123">
        <v>10</v>
      </c>
      <c r="Y100" s="123"/>
      <c r="Z100" s="123"/>
      <c r="AA100" s="123"/>
      <c r="AB100" s="123"/>
      <c r="AC100" s="123"/>
      <c r="AD100" s="123"/>
    </row>
    <row r="101" s="34" customFormat="1" ht="28.95" customHeight="1" spans="1:30">
      <c r="A101" s="152" t="s">
        <v>778</v>
      </c>
      <c r="B101" s="152" t="s">
        <v>845</v>
      </c>
      <c r="C101" s="152" t="s">
        <v>846</v>
      </c>
      <c r="D101" s="152" t="s">
        <v>72</v>
      </c>
      <c r="E101" s="152" t="s">
        <v>126</v>
      </c>
      <c r="F101" s="152" t="s">
        <v>512</v>
      </c>
      <c r="G101" s="153" t="s">
        <v>680</v>
      </c>
      <c r="H101" s="175" t="s">
        <v>345</v>
      </c>
      <c r="I101" s="175">
        <v>6</v>
      </c>
      <c r="J101" s="185"/>
      <c r="K101" s="185"/>
      <c r="L101" s="185"/>
      <c r="M101" s="175"/>
      <c r="N101" s="186"/>
      <c r="O101" s="68"/>
      <c r="P101" s="114"/>
      <c r="Q101" s="68"/>
      <c r="R101" s="68"/>
      <c r="S101" s="194"/>
      <c r="T101" s="68"/>
      <c r="U101" s="68"/>
      <c r="V101" s="123"/>
      <c r="W101" s="123"/>
      <c r="X101" s="123">
        <v>6</v>
      </c>
      <c r="Y101" s="123"/>
      <c r="Z101" s="123"/>
      <c r="AA101" s="123"/>
      <c r="AB101" s="123"/>
      <c r="AC101" s="123"/>
      <c r="AD101" s="123"/>
    </row>
    <row r="102" s="34" customFormat="1" ht="28.95" customHeight="1" spans="1:30">
      <c r="A102" s="152" t="s">
        <v>778</v>
      </c>
      <c r="B102" s="152" t="s">
        <v>845</v>
      </c>
      <c r="C102" s="152" t="s">
        <v>846</v>
      </c>
      <c r="D102" s="152" t="s">
        <v>72</v>
      </c>
      <c r="E102" s="152" t="s">
        <v>126</v>
      </c>
      <c r="F102" s="152" t="s">
        <v>512</v>
      </c>
      <c r="G102" s="153" t="s">
        <v>686</v>
      </c>
      <c r="H102" s="175" t="s">
        <v>390</v>
      </c>
      <c r="I102" s="175">
        <v>150</v>
      </c>
      <c r="J102" s="185"/>
      <c r="K102" s="185"/>
      <c r="L102" s="185"/>
      <c r="M102" s="175"/>
      <c r="N102" s="186"/>
      <c r="O102" s="68"/>
      <c r="P102" s="114"/>
      <c r="Q102" s="68"/>
      <c r="R102" s="68"/>
      <c r="S102" s="194"/>
      <c r="T102" s="68"/>
      <c r="U102" s="68"/>
      <c r="V102" s="123"/>
      <c r="W102" s="123"/>
      <c r="X102" s="123">
        <v>150</v>
      </c>
      <c r="Y102" s="123"/>
      <c r="Z102" s="123"/>
      <c r="AA102" s="123"/>
      <c r="AB102" s="123"/>
      <c r="AC102" s="123"/>
      <c r="AD102" s="123"/>
    </row>
    <row r="103" s="34" customFormat="1" ht="28.95" customHeight="1" spans="1:30">
      <c r="A103" s="152" t="s">
        <v>778</v>
      </c>
      <c r="B103" s="152" t="s">
        <v>845</v>
      </c>
      <c r="C103" s="152" t="s">
        <v>846</v>
      </c>
      <c r="D103" s="152" t="s">
        <v>72</v>
      </c>
      <c r="E103" s="152" t="s">
        <v>126</v>
      </c>
      <c r="F103" s="152" t="s">
        <v>512</v>
      </c>
      <c r="G103" s="153" t="s">
        <v>714</v>
      </c>
      <c r="H103" s="175" t="s">
        <v>350</v>
      </c>
      <c r="I103" s="175">
        <v>3</v>
      </c>
      <c r="J103" s="185"/>
      <c r="K103" s="185"/>
      <c r="L103" s="185"/>
      <c r="M103" s="175"/>
      <c r="N103" s="186"/>
      <c r="O103" s="68"/>
      <c r="P103" s="114"/>
      <c r="Q103" s="68"/>
      <c r="R103" s="68"/>
      <c r="S103" s="194"/>
      <c r="T103" s="68"/>
      <c r="U103" s="68"/>
      <c r="V103" s="123"/>
      <c r="W103" s="123"/>
      <c r="X103" s="123">
        <v>3</v>
      </c>
      <c r="Y103" s="123"/>
      <c r="Z103" s="123"/>
      <c r="AA103" s="123"/>
      <c r="AB103" s="123"/>
      <c r="AC103" s="123"/>
      <c r="AD103" s="123"/>
    </row>
    <row r="104" s="34" customFormat="1" ht="28.95" customHeight="1" spans="1:30">
      <c r="A104" s="152" t="s">
        <v>778</v>
      </c>
      <c r="B104" s="152" t="s">
        <v>845</v>
      </c>
      <c r="C104" s="152" t="s">
        <v>846</v>
      </c>
      <c r="D104" s="152" t="s">
        <v>72</v>
      </c>
      <c r="E104" s="152" t="s">
        <v>126</v>
      </c>
      <c r="F104" s="152" t="s">
        <v>512</v>
      </c>
      <c r="G104" s="153" t="s">
        <v>719</v>
      </c>
      <c r="H104" s="175" t="s">
        <v>405</v>
      </c>
      <c r="I104" s="175">
        <v>5</v>
      </c>
      <c r="J104" s="185"/>
      <c r="K104" s="185"/>
      <c r="L104" s="185"/>
      <c r="M104" s="175"/>
      <c r="N104" s="186"/>
      <c r="O104" s="68"/>
      <c r="P104" s="114"/>
      <c r="Q104" s="68"/>
      <c r="R104" s="68"/>
      <c r="S104" s="194"/>
      <c r="T104" s="68"/>
      <c r="U104" s="68"/>
      <c r="V104" s="123"/>
      <c r="W104" s="123"/>
      <c r="X104" s="123">
        <v>5</v>
      </c>
      <c r="Y104" s="123"/>
      <c r="Z104" s="123"/>
      <c r="AA104" s="123"/>
      <c r="AB104" s="123"/>
      <c r="AC104" s="123"/>
      <c r="AD104" s="123"/>
    </row>
    <row r="105" s="34" customFormat="1" ht="28.95" customHeight="1" spans="1:30">
      <c r="A105" s="152" t="s">
        <v>778</v>
      </c>
      <c r="B105" s="152" t="s">
        <v>845</v>
      </c>
      <c r="C105" s="152" t="s">
        <v>846</v>
      </c>
      <c r="D105" s="152" t="s">
        <v>72</v>
      </c>
      <c r="E105" s="152" t="s">
        <v>126</v>
      </c>
      <c r="F105" s="152" t="s">
        <v>512</v>
      </c>
      <c r="G105" s="153" t="s">
        <v>810</v>
      </c>
      <c r="H105" s="175" t="s">
        <v>448</v>
      </c>
      <c r="I105" s="175">
        <v>20</v>
      </c>
      <c r="J105" s="185"/>
      <c r="K105" s="185"/>
      <c r="L105" s="185"/>
      <c r="M105" s="175"/>
      <c r="N105" s="186"/>
      <c r="O105" s="68"/>
      <c r="P105" s="114"/>
      <c r="Q105" s="68"/>
      <c r="R105" s="68"/>
      <c r="S105" s="194"/>
      <c r="T105" s="68"/>
      <c r="U105" s="68"/>
      <c r="V105" s="123"/>
      <c r="W105" s="123"/>
      <c r="X105" s="123">
        <v>20</v>
      </c>
      <c r="Y105" s="123"/>
      <c r="Z105" s="123"/>
      <c r="AA105" s="123"/>
      <c r="AB105" s="123"/>
      <c r="AC105" s="123"/>
      <c r="AD105" s="123"/>
    </row>
    <row r="106" s="34" customFormat="1" ht="28.95" customHeight="1" spans="1:30">
      <c r="A106" s="152" t="s">
        <v>778</v>
      </c>
      <c r="B106" s="152" t="s">
        <v>845</v>
      </c>
      <c r="C106" s="152" t="s">
        <v>846</v>
      </c>
      <c r="D106" s="152" t="s">
        <v>72</v>
      </c>
      <c r="E106" s="152" t="s">
        <v>126</v>
      </c>
      <c r="F106" s="152" t="s">
        <v>512</v>
      </c>
      <c r="G106" s="153" t="s">
        <v>839</v>
      </c>
      <c r="H106" s="175" t="s">
        <v>371</v>
      </c>
      <c r="I106" s="175">
        <v>30</v>
      </c>
      <c r="J106" s="185"/>
      <c r="K106" s="185"/>
      <c r="L106" s="185"/>
      <c r="M106" s="175"/>
      <c r="N106" s="186"/>
      <c r="O106" s="68"/>
      <c r="P106" s="114"/>
      <c r="Q106" s="68"/>
      <c r="R106" s="68"/>
      <c r="S106" s="194"/>
      <c r="T106" s="68"/>
      <c r="U106" s="68"/>
      <c r="V106" s="123"/>
      <c r="W106" s="123"/>
      <c r="X106" s="123">
        <v>30</v>
      </c>
      <c r="Y106" s="123"/>
      <c r="Z106" s="123"/>
      <c r="AA106" s="123"/>
      <c r="AB106" s="123"/>
      <c r="AC106" s="123"/>
      <c r="AD106" s="123"/>
    </row>
    <row r="107" s="34" customFormat="1" ht="28.95" customHeight="1" spans="1:30">
      <c r="A107" s="152" t="s">
        <v>778</v>
      </c>
      <c r="B107" s="152" t="s">
        <v>847</v>
      </c>
      <c r="C107" s="152" t="s">
        <v>848</v>
      </c>
      <c r="D107" s="152" t="s">
        <v>72</v>
      </c>
      <c r="E107" s="152" t="s">
        <v>122</v>
      </c>
      <c r="F107" s="152" t="s">
        <v>516</v>
      </c>
      <c r="G107" s="153" t="s">
        <v>621</v>
      </c>
      <c r="H107" s="175" t="s">
        <v>355</v>
      </c>
      <c r="I107" s="175">
        <v>1.8</v>
      </c>
      <c r="J107" s="185">
        <v>1.8</v>
      </c>
      <c r="K107" s="185"/>
      <c r="L107" s="185"/>
      <c r="M107" s="175"/>
      <c r="N107" s="186"/>
      <c r="O107" s="68"/>
      <c r="P107" s="114">
        <v>1.8</v>
      </c>
      <c r="Q107" s="68"/>
      <c r="R107" s="68"/>
      <c r="S107" s="194"/>
      <c r="T107" s="68"/>
      <c r="U107" s="68"/>
      <c r="V107" s="123"/>
      <c r="W107" s="123"/>
      <c r="X107" s="123"/>
      <c r="Y107" s="123"/>
      <c r="Z107" s="123"/>
      <c r="AA107" s="123"/>
      <c r="AB107" s="123"/>
      <c r="AC107" s="123"/>
      <c r="AD107" s="123"/>
    </row>
    <row r="108" s="34" customFormat="1" ht="28.95" customHeight="1" spans="1:30">
      <c r="A108" s="152" t="s">
        <v>778</v>
      </c>
      <c r="B108" s="152" t="s">
        <v>847</v>
      </c>
      <c r="C108" s="152" t="s">
        <v>848</v>
      </c>
      <c r="D108" s="152" t="s">
        <v>72</v>
      </c>
      <c r="E108" s="152" t="s">
        <v>122</v>
      </c>
      <c r="F108" s="152" t="s">
        <v>516</v>
      </c>
      <c r="G108" s="153" t="s">
        <v>722</v>
      </c>
      <c r="H108" s="175" t="s">
        <v>354</v>
      </c>
      <c r="I108" s="175">
        <v>0.2</v>
      </c>
      <c r="J108" s="185">
        <v>0.2</v>
      </c>
      <c r="K108" s="185"/>
      <c r="L108" s="185"/>
      <c r="M108" s="175"/>
      <c r="N108" s="186"/>
      <c r="O108" s="68"/>
      <c r="P108" s="114">
        <v>0.2</v>
      </c>
      <c r="Q108" s="68"/>
      <c r="R108" s="68"/>
      <c r="S108" s="194"/>
      <c r="T108" s="68"/>
      <c r="U108" s="68"/>
      <c r="V108" s="123"/>
      <c r="W108" s="123"/>
      <c r="X108" s="123"/>
      <c r="Y108" s="123"/>
      <c r="Z108" s="123"/>
      <c r="AA108" s="123"/>
      <c r="AB108" s="123"/>
      <c r="AC108" s="123"/>
      <c r="AD108" s="123"/>
    </row>
    <row r="109" s="34" customFormat="1" ht="28.95" customHeight="1" spans="1:30">
      <c r="A109" s="152" t="s">
        <v>778</v>
      </c>
      <c r="B109" s="152" t="s">
        <v>849</v>
      </c>
      <c r="C109" s="152" t="s">
        <v>850</v>
      </c>
      <c r="D109" s="152" t="s">
        <v>72</v>
      </c>
      <c r="E109" s="152" t="s">
        <v>122</v>
      </c>
      <c r="F109" s="152" t="s">
        <v>516</v>
      </c>
      <c r="G109" s="153" t="s">
        <v>663</v>
      </c>
      <c r="H109" s="175" t="s">
        <v>376</v>
      </c>
      <c r="I109" s="175">
        <v>200</v>
      </c>
      <c r="J109" s="185">
        <v>200</v>
      </c>
      <c r="K109" s="185"/>
      <c r="L109" s="185">
        <v>200</v>
      </c>
      <c r="M109" s="175"/>
      <c r="N109" s="186"/>
      <c r="O109" s="68"/>
      <c r="P109" s="114"/>
      <c r="Q109" s="68"/>
      <c r="R109" s="68"/>
      <c r="S109" s="194"/>
      <c r="T109" s="68"/>
      <c r="U109" s="68"/>
      <c r="V109" s="123"/>
      <c r="W109" s="123"/>
      <c r="X109" s="123"/>
      <c r="Y109" s="123"/>
      <c r="Z109" s="123"/>
      <c r="AA109" s="123"/>
      <c r="AB109" s="123"/>
      <c r="AC109" s="123"/>
      <c r="AD109" s="123"/>
    </row>
    <row r="110" s="34" customFormat="1" ht="28.95" customHeight="1" spans="1:30">
      <c r="A110" s="152" t="s">
        <v>778</v>
      </c>
      <c r="B110" s="152" t="s">
        <v>851</v>
      </c>
      <c r="C110" s="152" t="s">
        <v>848</v>
      </c>
      <c r="D110" s="152" t="s">
        <v>72</v>
      </c>
      <c r="E110" s="152" t="s">
        <v>122</v>
      </c>
      <c r="F110" s="152" t="s">
        <v>516</v>
      </c>
      <c r="G110" s="153" t="s">
        <v>621</v>
      </c>
      <c r="H110" s="175" t="s">
        <v>355</v>
      </c>
      <c r="I110" s="175">
        <v>20</v>
      </c>
      <c r="J110" s="185">
        <v>20</v>
      </c>
      <c r="K110" s="185"/>
      <c r="L110" s="185"/>
      <c r="M110" s="175"/>
      <c r="N110" s="186"/>
      <c r="O110" s="68"/>
      <c r="P110" s="114">
        <v>20</v>
      </c>
      <c r="Q110" s="68"/>
      <c r="R110" s="68"/>
      <c r="S110" s="194"/>
      <c r="T110" s="68"/>
      <c r="U110" s="68"/>
      <c r="V110" s="123"/>
      <c r="W110" s="123"/>
      <c r="X110" s="123"/>
      <c r="Y110" s="123"/>
      <c r="Z110" s="123"/>
      <c r="AA110" s="123"/>
      <c r="AB110" s="123"/>
      <c r="AC110" s="123"/>
      <c r="AD110" s="123"/>
    </row>
    <row r="111" s="34" customFormat="1" ht="28.95" customHeight="1" spans="1:30">
      <c r="A111" s="152" t="s">
        <v>778</v>
      </c>
      <c r="B111" s="152" t="s">
        <v>851</v>
      </c>
      <c r="C111" s="152" t="s">
        <v>848</v>
      </c>
      <c r="D111" s="152" t="s">
        <v>72</v>
      </c>
      <c r="E111" s="152" t="s">
        <v>122</v>
      </c>
      <c r="F111" s="152" t="s">
        <v>516</v>
      </c>
      <c r="G111" s="153" t="s">
        <v>653</v>
      </c>
      <c r="H111" s="175" t="s">
        <v>358</v>
      </c>
      <c r="I111" s="175">
        <v>20</v>
      </c>
      <c r="J111" s="185">
        <v>20</v>
      </c>
      <c r="K111" s="185"/>
      <c r="L111" s="185"/>
      <c r="M111" s="175"/>
      <c r="N111" s="186"/>
      <c r="O111" s="68"/>
      <c r="P111" s="114">
        <v>20</v>
      </c>
      <c r="Q111" s="68"/>
      <c r="R111" s="68"/>
      <c r="S111" s="194"/>
      <c r="T111" s="68"/>
      <c r="U111" s="68"/>
      <c r="V111" s="123"/>
      <c r="W111" s="123"/>
      <c r="X111" s="123"/>
      <c r="Y111" s="123"/>
      <c r="Z111" s="123"/>
      <c r="AA111" s="123"/>
      <c r="AB111" s="123"/>
      <c r="AC111" s="123"/>
      <c r="AD111" s="123"/>
    </row>
    <row r="112" s="34" customFormat="1" ht="28.95" customHeight="1" spans="1:30">
      <c r="A112" s="152" t="s">
        <v>778</v>
      </c>
      <c r="B112" s="152" t="s">
        <v>851</v>
      </c>
      <c r="C112" s="152" t="s">
        <v>848</v>
      </c>
      <c r="D112" s="152" t="s">
        <v>72</v>
      </c>
      <c r="E112" s="152" t="s">
        <v>122</v>
      </c>
      <c r="F112" s="152" t="s">
        <v>516</v>
      </c>
      <c r="G112" s="153" t="s">
        <v>662</v>
      </c>
      <c r="H112" s="175" t="s">
        <v>351</v>
      </c>
      <c r="I112" s="175">
        <v>20</v>
      </c>
      <c r="J112" s="185">
        <v>20</v>
      </c>
      <c r="K112" s="185"/>
      <c r="L112" s="185"/>
      <c r="M112" s="175"/>
      <c r="N112" s="186"/>
      <c r="O112" s="68"/>
      <c r="P112" s="114">
        <v>20</v>
      </c>
      <c r="Q112" s="68"/>
      <c r="R112" s="68"/>
      <c r="S112" s="194"/>
      <c r="T112" s="68"/>
      <c r="U112" s="68"/>
      <c r="V112" s="123"/>
      <c r="W112" s="123"/>
      <c r="X112" s="123"/>
      <c r="Y112" s="123"/>
      <c r="Z112" s="123"/>
      <c r="AA112" s="123"/>
      <c r="AB112" s="123"/>
      <c r="AC112" s="123"/>
      <c r="AD112" s="123"/>
    </row>
    <row r="113" s="34" customFormat="1" ht="28.95" customHeight="1" spans="1:30">
      <c r="A113" s="152" t="s">
        <v>778</v>
      </c>
      <c r="B113" s="152" t="s">
        <v>851</v>
      </c>
      <c r="C113" s="152" t="s">
        <v>848</v>
      </c>
      <c r="D113" s="152" t="s">
        <v>72</v>
      </c>
      <c r="E113" s="152" t="s">
        <v>122</v>
      </c>
      <c r="F113" s="152" t="s">
        <v>516</v>
      </c>
      <c r="G113" s="153" t="s">
        <v>667</v>
      </c>
      <c r="H113" s="175" t="s">
        <v>333</v>
      </c>
      <c r="I113" s="175">
        <v>10</v>
      </c>
      <c r="J113" s="185">
        <v>10</v>
      </c>
      <c r="K113" s="185"/>
      <c r="L113" s="185"/>
      <c r="M113" s="175"/>
      <c r="N113" s="186"/>
      <c r="O113" s="68"/>
      <c r="P113" s="114">
        <v>10</v>
      </c>
      <c r="Q113" s="68"/>
      <c r="R113" s="68"/>
      <c r="S113" s="194"/>
      <c r="T113" s="68"/>
      <c r="U113" s="68"/>
      <c r="V113" s="123"/>
      <c r="W113" s="123"/>
      <c r="X113" s="123"/>
      <c r="Y113" s="123"/>
      <c r="Z113" s="123"/>
      <c r="AA113" s="123"/>
      <c r="AB113" s="123"/>
      <c r="AC113" s="123"/>
      <c r="AD113" s="123"/>
    </row>
    <row r="114" s="34" customFormat="1" ht="28.95" customHeight="1" spans="1:30">
      <c r="A114" s="152" t="s">
        <v>778</v>
      </c>
      <c r="B114" s="152" t="s">
        <v>851</v>
      </c>
      <c r="C114" s="152" t="s">
        <v>848</v>
      </c>
      <c r="D114" s="152" t="s">
        <v>72</v>
      </c>
      <c r="E114" s="152" t="s">
        <v>122</v>
      </c>
      <c r="F114" s="152" t="s">
        <v>516</v>
      </c>
      <c r="G114" s="153" t="s">
        <v>686</v>
      </c>
      <c r="H114" s="175" t="s">
        <v>390</v>
      </c>
      <c r="I114" s="175">
        <v>20</v>
      </c>
      <c r="J114" s="185">
        <v>20</v>
      </c>
      <c r="K114" s="185"/>
      <c r="L114" s="185"/>
      <c r="M114" s="175"/>
      <c r="N114" s="186"/>
      <c r="O114" s="68"/>
      <c r="P114" s="114">
        <v>20</v>
      </c>
      <c r="Q114" s="68"/>
      <c r="R114" s="68"/>
      <c r="S114" s="194"/>
      <c r="T114" s="68"/>
      <c r="U114" s="68"/>
      <c r="V114" s="123"/>
      <c r="W114" s="123"/>
      <c r="X114" s="123"/>
      <c r="Y114" s="123"/>
      <c r="Z114" s="123"/>
      <c r="AA114" s="123"/>
      <c r="AB114" s="123"/>
      <c r="AC114" s="123"/>
      <c r="AD114" s="123"/>
    </row>
    <row r="115" s="34" customFormat="1" ht="28.95" customHeight="1" spans="1:30">
      <c r="A115" s="152" t="s">
        <v>778</v>
      </c>
      <c r="B115" s="152" t="s">
        <v>851</v>
      </c>
      <c r="C115" s="152" t="s">
        <v>848</v>
      </c>
      <c r="D115" s="152" t="s">
        <v>72</v>
      </c>
      <c r="E115" s="152" t="s">
        <v>122</v>
      </c>
      <c r="F115" s="152" t="s">
        <v>516</v>
      </c>
      <c r="G115" s="153" t="s">
        <v>722</v>
      </c>
      <c r="H115" s="175" t="s">
        <v>354</v>
      </c>
      <c r="I115" s="175">
        <v>10</v>
      </c>
      <c r="J115" s="185">
        <v>10</v>
      </c>
      <c r="K115" s="185"/>
      <c r="L115" s="185"/>
      <c r="M115" s="175"/>
      <c r="N115" s="186"/>
      <c r="O115" s="68"/>
      <c r="P115" s="114">
        <v>10</v>
      </c>
      <c r="Q115" s="68"/>
      <c r="R115" s="68"/>
      <c r="S115" s="194"/>
      <c r="T115" s="68"/>
      <c r="U115" s="68"/>
      <c r="V115" s="123"/>
      <c r="W115" s="123"/>
      <c r="X115" s="123"/>
      <c r="Y115" s="123"/>
      <c r="Z115" s="123"/>
      <c r="AA115" s="123"/>
      <c r="AB115" s="123"/>
      <c r="AC115" s="123"/>
      <c r="AD115" s="123"/>
    </row>
    <row r="116" s="34" customFormat="1" ht="28.95" customHeight="1" spans="1:30">
      <c r="A116" s="152" t="s">
        <v>778</v>
      </c>
      <c r="B116" s="152" t="s">
        <v>852</v>
      </c>
      <c r="C116" s="152" t="s">
        <v>853</v>
      </c>
      <c r="D116" s="152" t="s">
        <v>72</v>
      </c>
      <c r="E116" s="152" t="s">
        <v>120</v>
      </c>
      <c r="F116" s="152" t="s">
        <v>519</v>
      </c>
      <c r="G116" s="153" t="s">
        <v>566</v>
      </c>
      <c r="H116" s="175" t="s">
        <v>340</v>
      </c>
      <c r="I116" s="175">
        <v>37.8</v>
      </c>
      <c r="J116" s="185"/>
      <c r="K116" s="185"/>
      <c r="L116" s="185"/>
      <c r="M116" s="175"/>
      <c r="N116" s="186"/>
      <c r="O116" s="68"/>
      <c r="P116" s="114"/>
      <c r="Q116" s="68"/>
      <c r="R116" s="68"/>
      <c r="S116" s="194"/>
      <c r="T116" s="68"/>
      <c r="U116" s="68"/>
      <c r="V116" s="123"/>
      <c r="W116" s="123"/>
      <c r="X116" s="123">
        <v>37.8</v>
      </c>
      <c r="Y116" s="123"/>
      <c r="Z116" s="123"/>
      <c r="AA116" s="123"/>
      <c r="AB116" s="123"/>
      <c r="AC116" s="123"/>
      <c r="AD116" s="123"/>
    </row>
    <row r="117" s="34" customFormat="1" ht="28.95" customHeight="1" spans="1:30">
      <c r="A117" s="152" t="s">
        <v>778</v>
      </c>
      <c r="B117" s="152" t="s">
        <v>852</v>
      </c>
      <c r="C117" s="152" t="s">
        <v>853</v>
      </c>
      <c r="D117" s="152" t="s">
        <v>72</v>
      </c>
      <c r="E117" s="152" t="s">
        <v>120</v>
      </c>
      <c r="F117" s="152" t="s">
        <v>519</v>
      </c>
      <c r="G117" s="153" t="s">
        <v>621</v>
      </c>
      <c r="H117" s="175" t="s">
        <v>355</v>
      </c>
      <c r="I117" s="175">
        <v>20</v>
      </c>
      <c r="J117" s="185"/>
      <c r="K117" s="185"/>
      <c r="L117" s="185"/>
      <c r="M117" s="175"/>
      <c r="N117" s="186"/>
      <c r="O117" s="68"/>
      <c r="P117" s="114"/>
      <c r="Q117" s="68"/>
      <c r="R117" s="68"/>
      <c r="S117" s="194"/>
      <c r="T117" s="68"/>
      <c r="U117" s="68"/>
      <c r="V117" s="123"/>
      <c r="W117" s="123"/>
      <c r="X117" s="123">
        <v>20</v>
      </c>
      <c r="Y117" s="123"/>
      <c r="Z117" s="123"/>
      <c r="AA117" s="123"/>
      <c r="AB117" s="123"/>
      <c r="AC117" s="123"/>
      <c r="AD117" s="123"/>
    </row>
    <row r="118" s="34" customFormat="1" ht="28.95" customHeight="1" spans="1:30">
      <c r="A118" s="152" t="s">
        <v>778</v>
      </c>
      <c r="B118" s="152" t="s">
        <v>852</v>
      </c>
      <c r="C118" s="152" t="s">
        <v>853</v>
      </c>
      <c r="D118" s="152" t="s">
        <v>72</v>
      </c>
      <c r="E118" s="152" t="s">
        <v>120</v>
      </c>
      <c r="F118" s="152" t="s">
        <v>519</v>
      </c>
      <c r="G118" s="153" t="s">
        <v>654</v>
      </c>
      <c r="H118" s="175" t="s">
        <v>364</v>
      </c>
      <c r="I118" s="175">
        <v>4</v>
      </c>
      <c r="J118" s="185"/>
      <c r="K118" s="185"/>
      <c r="L118" s="185"/>
      <c r="M118" s="175"/>
      <c r="N118" s="186"/>
      <c r="O118" s="68"/>
      <c r="P118" s="114"/>
      <c r="Q118" s="68"/>
      <c r="R118" s="68"/>
      <c r="S118" s="194"/>
      <c r="T118" s="68"/>
      <c r="U118" s="68"/>
      <c r="V118" s="123"/>
      <c r="W118" s="123"/>
      <c r="X118" s="123">
        <v>4</v>
      </c>
      <c r="Y118" s="123"/>
      <c r="Z118" s="123"/>
      <c r="AA118" s="123"/>
      <c r="AB118" s="123"/>
      <c r="AC118" s="123"/>
      <c r="AD118" s="123"/>
    </row>
    <row r="119" s="34" customFormat="1" ht="28.95" customHeight="1" spans="1:30">
      <c r="A119" s="152" t="s">
        <v>778</v>
      </c>
      <c r="B119" s="152" t="s">
        <v>852</v>
      </c>
      <c r="C119" s="152" t="s">
        <v>853</v>
      </c>
      <c r="D119" s="152" t="s">
        <v>72</v>
      </c>
      <c r="E119" s="152" t="s">
        <v>120</v>
      </c>
      <c r="F119" s="152" t="s">
        <v>519</v>
      </c>
      <c r="G119" s="153" t="s">
        <v>655</v>
      </c>
      <c r="H119" s="175" t="s">
        <v>366</v>
      </c>
      <c r="I119" s="175">
        <v>6</v>
      </c>
      <c r="J119" s="185"/>
      <c r="K119" s="185"/>
      <c r="L119" s="185"/>
      <c r="M119" s="175"/>
      <c r="N119" s="186"/>
      <c r="O119" s="68"/>
      <c r="P119" s="114"/>
      <c r="Q119" s="68"/>
      <c r="R119" s="68"/>
      <c r="S119" s="194"/>
      <c r="T119" s="68"/>
      <c r="U119" s="68"/>
      <c r="V119" s="123"/>
      <c r="W119" s="123"/>
      <c r="X119" s="123">
        <v>6</v>
      </c>
      <c r="Y119" s="123"/>
      <c r="Z119" s="123"/>
      <c r="AA119" s="123"/>
      <c r="AB119" s="123"/>
      <c r="AC119" s="123"/>
      <c r="AD119" s="123"/>
    </row>
    <row r="120" s="34" customFormat="1" ht="28.95" customHeight="1" spans="1:30">
      <c r="A120" s="152" t="s">
        <v>778</v>
      </c>
      <c r="B120" s="152" t="s">
        <v>852</v>
      </c>
      <c r="C120" s="152" t="s">
        <v>853</v>
      </c>
      <c r="D120" s="152" t="s">
        <v>72</v>
      </c>
      <c r="E120" s="152" t="s">
        <v>120</v>
      </c>
      <c r="F120" s="152" t="s">
        <v>519</v>
      </c>
      <c r="G120" s="153" t="s">
        <v>662</v>
      </c>
      <c r="H120" s="175" t="s">
        <v>351</v>
      </c>
      <c r="I120" s="175">
        <v>20</v>
      </c>
      <c r="J120" s="185"/>
      <c r="K120" s="185"/>
      <c r="L120" s="185"/>
      <c r="M120" s="175"/>
      <c r="N120" s="186"/>
      <c r="O120" s="68"/>
      <c r="P120" s="114"/>
      <c r="Q120" s="68"/>
      <c r="R120" s="68"/>
      <c r="S120" s="194"/>
      <c r="T120" s="68"/>
      <c r="U120" s="68"/>
      <c r="V120" s="123"/>
      <c r="W120" s="123"/>
      <c r="X120" s="123">
        <v>20</v>
      </c>
      <c r="Y120" s="123"/>
      <c r="Z120" s="123"/>
      <c r="AA120" s="123"/>
      <c r="AB120" s="123"/>
      <c r="AC120" s="123"/>
      <c r="AD120" s="123"/>
    </row>
    <row r="121" s="34" customFormat="1" ht="28.95" customHeight="1" spans="1:30">
      <c r="A121" s="152" t="s">
        <v>778</v>
      </c>
      <c r="B121" s="152" t="s">
        <v>852</v>
      </c>
      <c r="C121" s="152" t="s">
        <v>853</v>
      </c>
      <c r="D121" s="152" t="s">
        <v>72</v>
      </c>
      <c r="E121" s="152" t="s">
        <v>120</v>
      </c>
      <c r="F121" s="152" t="s">
        <v>519</v>
      </c>
      <c r="G121" s="153" t="s">
        <v>680</v>
      </c>
      <c r="H121" s="175" t="s">
        <v>345</v>
      </c>
      <c r="I121" s="175">
        <v>1.62</v>
      </c>
      <c r="J121" s="185"/>
      <c r="K121" s="185"/>
      <c r="L121" s="185"/>
      <c r="M121" s="175"/>
      <c r="N121" s="186"/>
      <c r="O121" s="68"/>
      <c r="P121" s="114"/>
      <c r="Q121" s="68"/>
      <c r="R121" s="68"/>
      <c r="S121" s="194"/>
      <c r="T121" s="68"/>
      <c r="U121" s="68"/>
      <c r="V121" s="123"/>
      <c r="W121" s="123"/>
      <c r="X121" s="123">
        <v>1.62</v>
      </c>
      <c r="Y121" s="123"/>
      <c r="Z121" s="123"/>
      <c r="AA121" s="123"/>
      <c r="AB121" s="123"/>
      <c r="AC121" s="123"/>
      <c r="AD121" s="123"/>
    </row>
    <row r="122" s="34" customFormat="1" ht="28.95" customHeight="1" spans="1:30">
      <c r="A122" s="152" t="s">
        <v>778</v>
      </c>
      <c r="B122" s="152" t="s">
        <v>852</v>
      </c>
      <c r="C122" s="152" t="s">
        <v>853</v>
      </c>
      <c r="D122" s="152" t="s">
        <v>72</v>
      </c>
      <c r="E122" s="152" t="s">
        <v>120</v>
      </c>
      <c r="F122" s="152" t="s">
        <v>519</v>
      </c>
      <c r="G122" s="153" t="s">
        <v>686</v>
      </c>
      <c r="H122" s="175" t="s">
        <v>390</v>
      </c>
      <c r="I122" s="175">
        <v>73.18</v>
      </c>
      <c r="J122" s="185"/>
      <c r="K122" s="185"/>
      <c r="L122" s="185"/>
      <c r="M122" s="175"/>
      <c r="N122" s="186"/>
      <c r="O122" s="68"/>
      <c r="P122" s="114"/>
      <c r="Q122" s="68"/>
      <c r="R122" s="68"/>
      <c r="S122" s="194"/>
      <c r="T122" s="68"/>
      <c r="U122" s="68"/>
      <c r="V122" s="123"/>
      <c r="W122" s="123"/>
      <c r="X122" s="123">
        <v>73.18</v>
      </c>
      <c r="Y122" s="123"/>
      <c r="Z122" s="123"/>
      <c r="AA122" s="123"/>
      <c r="AB122" s="123"/>
      <c r="AC122" s="123"/>
      <c r="AD122" s="123"/>
    </row>
    <row r="123" s="34" customFormat="1" ht="28.95" customHeight="1" spans="1:30">
      <c r="A123" s="152" t="s">
        <v>778</v>
      </c>
      <c r="B123" s="152" t="s">
        <v>852</v>
      </c>
      <c r="C123" s="152" t="s">
        <v>853</v>
      </c>
      <c r="D123" s="152" t="s">
        <v>72</v>
      </c>
      <c r="E123" s="152" t="s">
        <v>120</v>
      </c>
      <c r="F123" s="152" t="s">
        <v>519</v>
      </c>
      <c r="G123" s="153" t="s">
        <v>722</v>
      </c>
      <c r="H123" s="175" t="s">
        <v>354</v>
      </c>
      <c r="I123" s="175">
        <v>20</v>
      </c>
      <c r="J123" s="185"/>
      <c r="K123" s="185"/>
      <c r="L123" s="185"/>
      <c r="M123" s="175"/>
      <c r="N123" s="186"/>
      <c r="O123" s="68"/>
      <c r="P123" s="114"/>
      <c r="Q123" s="68"/>
      <c r="R123" s="68"/>
      <c r="S123" s="194"/>
      <c r="T123" s="68"/>
      <c r="U123" s="68"/>
      <c r="V123" s="123"/>
      <c r="W123" s="123"/>
      <c r="X123" s="123">
        <v>20</v>
      </c>
      <c r="Y123" s="123"/>
      <c r="Z123" s="123"/>
      <c r="AA123" s="123"/>
      <c r="AB123" s="123"/>
      <c r="AC123" s="123"/>
      <c r="AD123" s="123"/>
    </row>
    <row r="124" s="34" customFormat="1" ht="28.95" customHeight="1" spans="1:30">
      <c r="A124" s="152" t="s">
        <v>778</v>
      </c>
      <c r="B124" s="152" t="s">
        <v>852</v>
      </c>
      <c r="C124" s="152" t="s">
        <v>853</v>
      </c>
      <c r="D124" s="152" t="s">
        <v>72</v>
      </c>
      <c r="E124" s="152" t="s">
        <v>120</v>
      </c>
      <c r="F124" s="152" t="s">
        <v>519</v>
      </c>
      <c r="G124" s="153" t="s">
        <v>810</v>
      </c>
      <c r="H124" s="175" t="s">
        <v>448</v>
      </c>
      <c r="I124" s="175">
        <v>89.4</v>
      </c>
      <c r="J124" s="185"/>
      <c r="K124" s="185"/>
      <c r="L124" s="185"/>
      <c r="M124" s="175"/>
      <c r="N124" s="186"/>
      <c r="O124" s="68"/>
      <c r="P124" s="114"/>
      <c r="Q124" s="68"/>
      <c r="R124" s="68"/>
      <c r="S124" s="194"/>
      <c r="T124" s="68"/>
      <c r="U124" s="68"/>
      <c r="V124" s="123"/>
      <c r="W124" s="123"/>
      <c r="X124" s="123">
        <v>89.4</v>
      </c>
      <c r="Y124" s="123"/>
      <c r="Z124" s="123"/>
      <c r="AA124" s="123"/>
      <c r="AB124" s="123"/>
      <c r="AC124" s="123"/>
      <c r="AD124" s="123"/>
    </row>
    <row r="125" s="34" customFormat="1" ht="28.95" customHeight="1" spans="1:30">
      <c r="A125" s="152" t="s">
        <v>778</v>
      </c>
      <c r="B125" s="152" t="s">
        <v>852</v>
      </c>
      <c r="C125" s="152" t="s">
        <v>853</v>
      </c>
      <c r="D125" s="152" t="s">
        <v>72</v>
      </c>
      <c r="E125" s="152" t="s">
        <v>120</v>
      </c>
      <c r="F125" s="152" t="s">
        <v>519</v>
      </c>
      <c r="G125" s="153" t="s">
        <v>839</v>
      </c>
      <c r="H125" s="175" t="s">
        <v>371</v>
      </c>
      <c r="I125" s="175">
        <v>8</v>
      </c>
      <c r="J125" s="185"/>
      <c r="K125" s="185"/>
      <c r="L125" s="185"/>
      <c r="M125" s="175"/>
      <c r="N125" s="186"/>
      <c r="O125" s="68"/>
      <c r="P125" s="114"/>
      <c r="Q125" s="68"/>
      <c r="R125" s="68"/>
      <c r="S125" s="194"/>
      <c r="T125" s="68"/>
      <c r="U125" s="68"/>
      <c r="V125" s="123"/>
      <c r="W125" s="123"/>
      <c r="X125" s="123">
        <v>8</v>
      </c>
      <c r="Y125" s="123"/>
      <c r="Z125" s="123"/>
      <c r="AA125" s="123"/>
      <c r="AB125" s="123"/>
      <c r="AC125" s="123"/>
      <c r="AD125" s="123"/>
    </row>
    <row r="126" s="34" customFormat="1" ht="28.95" customHeight="1" spans="1:30">
      <c r="A126" s="152" t="s">
        <v>778</v>
      </c>
      <c r="B126" s="152" t="s">
        <v>854</v>
      </c>
      <c r="C126" s="152" t="s">
        <v>855</v>
      </c>
      <c r="D126" s="152" t="s">
        <v>72</v>
      </c>
      <c r="E126" s="152" t="s">
        <v>120</v>
      </c>
      <c r="F126" s="152" t="s">
        <v>519</v>
      </c>
      <c r="G126" s="153" t="s">
        <v>657</v>
      </c>
      <c r="H126" s="175" t="s">
        <v>372</v>
      </c>
      <c r="I126" s="175">
        <v>3</v>
      </c>
      <c r="J126" s="185"/>
      <c r="K126" s="185"/>
      <c r="L126" s="185"/>
      <c r="M126" s="175"/>
      <c r="N126" s="186"/>
      <c r="O126" s="68"/>
      <c r="P126" s="114"/>
      <c r="Q126" s="68"/>
      <c r="R126" s="68"/>
      <c r="S126" s="194"/>
      <c r="T126" s="68"/>
      <c r="U126" s="68"/>
      <c r="V126" s="123"/>
      <c r="W126" s="123"/>
      <c r="X126" s="123">
        <v>3</v>
      </c>
      <c r="Y126" s="123"/>
      <c r="Z126" s="123"/>
      <c r="AA126" s="123"/>
      <c r="AB126" s="123"/>
      <c r="AC126" s="123"/>
      <c r="AD126" s="123"/>
    </row>
    <row r="127" s="34" customFormat="1" ht="28.95" customHeight="1" spans="1:30">
      <c r="A127" s="152" t="s">
        <v>778</v>
      </c>
      <c r="B127" s="152" t="s">
        <v>856</v>
      </c>
      <c r="C127" s="152" t="s">
        <v>857</v>
      </c>
      <c r="D127" s="152" t="s">
        <v>72</v>
      </c>
      <c r="E127" s="152" t="s">
        <v>120</v>
      </c>
      <c r="F127" s="152" t="s">
        <v>519</v>
      </c>
      <c r="G127" s="153" t="s">
        <v>529</v>
      </c>
      <c r="H127" s="175" t="s">
        <v>318</v>
      </c>
      <c r="I127" s="175">
        <v>100</v>
      </c>
      <c r="J127" s="185"/>
      <c r="K127" s="185"/>
      <c r="L127" s="185"/>
      <c r="M127" s="175"/>
      <c r="N127" s="186"/>
      <c r="O127" s="68"/>
      <c r="P127" s="114"/>
      <c r="Q127" s="68"/>
      <c r="R127" s="68"/>
      <c r="S127" s="194"/>
      <c r="T127" s="68"/>
      <c r="U127" s="68"/>
      <c r="V127" s="123"/>
      <c r="W127" s="123"/>
      <c r="X127" s="123">
        <v>100</v>
      </c>
      <c r="Y127" s="123"/>
      <c r="Z127" s="123"/>
      <c r="AA127" s="123"/>
      <c r="AB127" s="123"/>
      <c r="AC127" s="123"/>
      <c r="AD127" s="123"/>
    </row>
    <row r="128" s="34" customFormat="1" ht="28.95" customHeight="1" spans="1:30">
      <c r="A128" s="152" t="s">
        <v>778</v>
      </c>
      <c r="B128" s="152" t="s">
        <v>856</v>
      </c>
      <c r="C128" s="152" t="s">
        <v>857</v>
      </c>
      <c r="D128" s="152" t="s">
        <v>72</v>
      </c>
      <c r="E128" s="152" t="s">
        <v>120</v>
      </c>
      <c r="F128" s="152" t="s">
        <v>519</v>
      </c>
      <c r="G128" s="153" t="s">
        <v>616</v>
      </c>
      <c r="H128" s="175" t="s">
        <v>320</v>
      </c>
      <c r="I128" s="175">
        <v>30</v>
      </c>
      <c r="J128" s="185"/>
      <c r="K128" s="185"/>
      <c r="L128" s="185"/>
      <c r="M128" s="175"/>
      <c r="N128" s="186"/>
      <c r="O128" s="68"/>
      <c r="P128" s="114"/>
      <c r="Q128" s="68"/>
      <c r="R128" s="68"/>
      <c r="S128" s="194"/>
      <c r="T128" s="68"/>
      <c r="U128" s="68"/>
      <c r="V128" s="123"/>
      <c r="W128" s="123"/>
      <c r="X128" s="123">
        <v>30</v>
      </c>
      <c r="Y128" s="123"/>
      <c r="Z128" s="123"/>
      <c r="AA128" s="123"/>
      <c r="AB128" s="123"/>
      <c r="AC128" s="123"/>
      <c r="AD128" s="123"/>
    </row>
    <row r="129" s="34" customFormat="1" ht="28.95" customHeight="1" spans="1:30">
      <c r="A129" s="152" t="s">
        <v>778</v>
      </c>
      <c r="B129" s="152" t="s">
        <v>856</v>
      </c>
      <c r="C129" s="152" t="s">
        <v>857</v>
      </c>
      <c r="D129" s="152" t="s">
        <v>72</v>
      </c>
      <c r="E129" s="152" t="s">
        <v>120</v>
      </c>
      <c r="F129" s="152" t="s">
        <v>519</v>
      </c>
      <c r="G129" s="153" t="s">
        <v>621</v>
      </c>
      <c r="H129" s="175" t="s">
        <v>355</v>
      </c>
      <c r="I129" s="175">
        <v>66.9023</v>
      </c>
      <c r="J129" s="185"/>
      <c r="K129" s="185"/>
      <c r="L129" s="185"/>
      <c r="M129" s="175"/>
      <c r="N129" s="186"/>
      <c r="O129" s="68"/>
      <c r="P129" s="114"/>
      <c r="Q129" s="68"/>
      <c r="R129" s="68"/>
      <c r="S129" s="194"/>
      <c r="T129" s="68"/>
      <c r="U129" s="68"/>
      <c r="V129" s="123"/>
      <c r="W129" s="123"/>
      <c r="X129" s="123">
        <v>66.9023</v>
      </c>
      <c r="Y129" s="123"/>
      <c r="Z129" s="123"/>
      <c r="AA129" s="123"/>
      <c r="AB129" s="123"/>
      <c r="AC129" s="123"/>
      <c r="AD129" s="123"/>
    </row>
    <row r="130" s="34" customFormat="1" ht="28.95" customHeight="1" spans="1:30">
      <c r="A130" s="152" t="s">
        <v>778</v>
      </c>
      <c r="B130" s="152" t="s">
        <v>856</v>
      </c>
      <c r="C130" s="152" t="s">
        <v>857</v>
      </c>
      <c r="D130" s="152" t="s">
        <v>72</v>
      </c>
      <c r="E130" s="152" t="s">
        <v>120</v>
      </c>
      <c r="F130" s="152" t="s">
        <v>519</v>
      </c>
      <c r="G130" s="153" t="s">
        <v>653</v>
      </c>
      <c r="H130" s="175" t="s">
        <v>358</v>
      </c>
      <c r="I130" s="175">
        <v>5</v>
      </c>
      <c r="J130" s="185"/>
      <c r="K130" s="185"/>
      <c r="L130" s="185"/>
      <c r="M130" s="175"/>
      <c r="N130" s="186"/>
      <c r="O130" s="68"/>
      <c r="P130" s="114"/>
      <c r="Q130" s="68"/>
      <c r="R130" s="68"/>
      <c r="S130" s="194"/>
      <c r="T130" s="68"/>
      <c r="U130" s="68"/>
      <c r="V130" s="123"/>
      <c r="W130" s="123"/>
      <c r="X130" s="123">
        <v>5</v>
      </c>
      <c r="Y130" s="123"/>
      <c r="Z130" s="123"/>
      <c r="AA130" s="123"/>
      <c r="AB130" s="123"/>
      <c r="AC130" s="123"/>
      <c r="AD130" s="123"/>
    </row>
    <row r="131" s="34" customFormat="1" ht="28.95" customHeight="1" spans="1:30">
      <c r="A131" s="152" t="s">
        <v>778</v>
      </c>
      <c r="B131" s="152" t="s">
        <v>856</v>
      </c>
      <c r="C131" s="152" t="s">
        <v>857</v>
      </c>
      <c r="D131" s="152" t="s">
        <v>72</v>
      </c>
      <c r="E131" s="152" t="s">
        <v>120</v>
      </c>
      <c r="F131" s="152" t="s">
        <v>519</v>
      </c>
      <c r="G131" s="153" t="s">
        <v>858</v>
      </c>
      <c r="H131" s="175" t="s">
        <v>362</v>
      </c>
      <c r="I131" s="175">
        <v>2</v>
      </c>
      <c r="J131" s="185"/>
      <c r="K131" s="185"/>
      <c r="L131" s="185"/>
      <c r="M131" s="175"/>
      <c r="N131" s="186"/>
      <c r="O131" s="68"/>
      <c r="P131" s="114"/>
      <c r="Q131" s="68"/>
      <c r="R131" s="68"/>
      <c r="S131" s="194"/>
      <c r="T131" s="68"/>
      <c r="U131" s="68"/>
      <c r="V131" s="123"/>
      <c r="W131" s="123"/>
      <c r="X131" s="123">
        <v>2</v>
      </c>
      <c r="Y131" s="123"/>
      <c r="Z131" s="123"/>
      <c r="AA131" s="123"/>
      <c r="AB131" s="123"/>
      <c r="AC131" s="123"/>
      <c r="AD131" s="123"/>
    </row>
    <row r="132" s="34" customFormat="1" ht="28.95" customHeight="1" spans="1:30">
      <c r="A132" s="152" t="s">
        <v>778</v>
      </c>
      <c r="B132" s="152" t="s">
        <v>856</v>
      </c>
      <c r="C132" s="152" t="s">
        <v>857</v>
      </c>
      <c r="D132" s="152" t="s">
        <v>72</v>
      </c>
      <c r="E132" s="152" t="s">
        <v>120</v>
      </c>
      <c r="F132" s="152" t="s">
        <v>519</v>
      </c>
      <c r="G132" s="153" t="s">
        <v>654</v>
      </c>
      <c r="H132" s="175" t="s">
        <v>364</v>
      </c>
      <c r="I132" s="175">
        <v>5</v>
      </c>
      <c r="J132" s="185"/>
      <c r="K132" s="185"/>
      <c r="L132" s="185"/>
      <c r="M132" s="175"/>
      <c r="N132" s="186"/>
      <c r="O132" s="68"/>
      <c r="P132" s="114"/>
      <c r="Q132" s="68"/>
      <c r="R132" s="68"/>
      <c r="S132" s="194"/>
      <c r="T132" s="68"/>
      <c r="U132" s="68"/>
      <c r="V132" s="123"/>
      <c r="W132" s="123"/>
      <c r="X132" s="123">
        <v>5</v>
      </c>
      <c r="Y132" s="123"/>
      <c r="Z132" s="123"/>
      <c r="AA132" s="123"/>
      <c r="AB132" s="123"/>
      <c r="AC132" s="123"/>
      <c r="AD132" s="123"/>
    </row>
    <row r="133" s="34" customFormat="1" ht="28.95" customHeight="1" spans="1:30">
      <c r="A133" s="152" t="s">
        <v>778</v>
      </c>
      <c r="B133" s="152" t="s">
        <v>856</v>
      </c>
      <c r="C133" s="152" t="s">
        <v>857</v>
      </c>
      <c r="D133" s="152" t="s">
        <v>72</v>
      </c>
      <c r="E133" s="152" t="s">
        <v>120</v>
      </c>
      <c r="F133" s="152" t="s">
        <v>519</v>
      </c>
      <c r="G133" s="153" t="s">
        <v>655</v>
      </c>
      <c r="H133" s="175" t="s">
        <v>366</v>
      </c>
      <c r="I133" s="175">
        <v>5</v>
      </c>
      <c r="J133" s="185"/>
      <c r="K133" s="185"/>
      <c r="L133" s="185"/>
      <c r="M133" s="175"/>
      <c r="N133" s="186"/>
      <c r="O133" s="68"/>
      <c r="P133" s="114"/>
      <c r="Q133" s="68"/>
      <c r="R133" s="68"/>
      <c r="S133" s="194"/>
      <c r="T133" s="68"/>
      <c r="U133" s="68"/>
      <c r="V133" s="123"/>
      <c r="W133" s="123"/>
      <c r="X133" s="123">
        <v>5</v>
      </c>
      <c r="Y133" s="123"/>
      <c r="Z133" s="123"/>
      <c r="AA133" s="123"/>
      <c r="AB133" s="123"/>
      <c r="AC133" s="123"/>
      <c r="AD133" s="123"/>
    </row>
    <row r="134" s="34" customFormat="1" ht="28.95" customHeight="1" spans="1:30">
      <c r="A134" s="152" t="s">
        <v>778</v>
      </c>
      <c r="B134" s="152" t="s">
        <v>856</v>
      </c>
      <c r="C134" s="152" t="s">
        <v>857</v>
      </c>
      <c r="D134" s="152" t="s">
        <v>72</v>
      </c>
      <c r="E134" s="152" t="s">
        <v>120</v>
      </c>
      <c r="F134" s="152" t="s">
        <v>519</v>
      </c>
      <c r="G134" s="153" t="s">
        <v>657</v>
      </c>
      <c r="H134" s="175" t="s">
        <v>372</v>
      </c>
      <c r="I134" s="175">
        <v>10</v>
      </c>
      <c r="J134" s="185"/>
      <c r="K134" s="185"/>
      <c r="L134" s="185"/>
      <c r="M134" s="175"/>
      <c r="N134" s="186"/>
      <c r="O134" s="68"/>
      <c r="P134" s="114"/>
      <c r="Q134" s="68"/>
      <c r="R134" s="68"/>
      <c r="S134" s="194"/>
      <c r="T134" s="68"/>
      <c r="U134" s="68"/>
      <c r="V134" s="123"/>
      <c r="W134" s="123"/>
      <c r="X134" s="123">
        <v>10</v>
      </c>
      <c r="Y134" s="123"/>
      <c r="Z134" s="123"/>
      <c r="AA134" s="123"/>
      <c r="AB134" s="123"/>
      <c r="AC134" s="123"/>
      <c r="AD134" s="123"/>
    </row>
    <row r="135" s="34" customFormat="1" ht="28.95" customHeight="1" spans="1:30">
      <c r="A135" s="152" t="s">
        <v>778</v>
      </c>
      <c r="B135" s="152" t="s">
        <v>856</v>
      </c>
      <c r="C135" s="152" t="s">
        <v>857</v>
      </c>
      <c r="D135" s="152" t="s">
        <v>72</v>
      </c>
      <c r="E135" s="152" t="s">
        <v>120</v>
      </c>
      <c r="F135" s="152" t="s">
        <v>519</v>
      </c>
      <c r="G135" s="153" t="s">
        <v>658</v>
      </c>
      <c r="H135" s="175" t="s">
        <v>375</v>
      </c>
      <c r="I135" s="175">
        <v>5</v>
      </c>
      <c r="J135" s="185"/>
      <c r="K135" s="185"/>
      <c r="L135" s="185"/>
      <c r="M135" s="175"/>
      <c r="N135" s="186"/>
      <c r="O135" s="68"/>
      <c r="P135" s="114"/>
      <c r="Q135" s="68"/>
      <c r="R135" s="68"/>
      <c r="S135" s="194"/>
      <c r="T135" s="68"/>
      <c r="U135" s="68"/>
      <c r="V135" s="123"/>
      <c r="W135" s="123"/>
      <c r="X135" s="123">
        <v>5</v>
      </c>
      <c r="Y135" s="123"/>
      <c r="Z135" s="123"/>
      <c r="AA135" s="123"/>
      <c r="AB135" s="123"/>
      <c r="AC135" s="123"/>
      <c r="AD135" s="123"/>
    </row>
    <row r="136" s="34" customFormat="1" ht="28.95" customHeight="1" spans="1:30">
      <c r="A136" s="152" t="s">
        <v>778</v>
      </c>
      <c r="B136" s="152" t="s">
        <v>856</v>
      </c>
      <c r="C136" s="152" t="s">
        <v>857</v>
      </c>
      <c r="D136" s="152" t="s">
        <v>72</v>
      </c>
      <c r="E136" s="152" t="s">
        <v>120</v>
      </c>
      <c r="F136" s="152" t="s">
        <v>519</v>
      </c>
      <c r="G136" s="153" t="s">
        <v>662</v>
      </c>
      <c r="H136" s="175" t="s">
        <v>351</v>
      </c>
      <c r="I136" s="175">
        <v>60</v>
      </c>
      <c r="J136" s="185"/>
      <c r="K136" s="185"/>
      <c r="L136" s="185"/>
      <c r="M136" s="175"/>
      <c r="N136" s="186"/>
      <c r="O136" s="68"/>
      <c r="P136" s="114"/>
      <c r="Q136" s="68"/>
      <c r="R136" s="68"/>
      <c r="S136" s="194"/>
      <c r="T136" s="68"/>
      <c r="U136" s="68"/>
      <c r="V136" s="123"/>
      <c r="W136" s="123"/>
      <c r="X136" s="123">
        <v>60</v>
      </c>
      <c r="Y136" s="123"/>
      <c r="Z136" s="123"/>
      <c r="AA136" s="123"/>
      <c r="AB136" s="123"/>
      <c r="AC136" s="123"/>
      <c r="AD136" s="123"/>
    </row>
    <row r="137" s="34" customFormat="1" ht="28.95" customHeight="1" spans="1:30">
      <c r="A137" s="152" t="s">
        <v>778</v>
      </c>
      <c r="B137" s="152" t="s">
        <v>856</v>
      </c>
      <c r="C137" s="152" t="s">
        <v>857</v>
      </c>
      <c r="D137" s="152" t="s">
        <v>72</v>
      </c>
      <c r="E137" s="152" t="s">
        <v>120</v>
      </c>
      <c r="F137" s="152" t="s">
        <v>519</v>
      </c>
      <c r="G137" s="153" t="s">
        <v>667</v>
      </c>
      <c r="H137" s="175" t="s">
        <v>333</v>
      </c>
      <c r="I137" s="175">
        <v>5</v>
      </c>
      <c r="J137" s="185"/>
      <c r="K137" s="185"/>
      <c r="L137" s="185"/>
      <c r="M137" s="175"/>
      <c r="N137" s="186"/>
      <c r="O137" s="68"/>
      <c r="P137" s="114"/>
      <c r="Q137" s="68"/>
      <c r="R137" s="68"/>
      <c r="S137" s="194"/>
      <c r="T137" s="68"/>
      <c r="U137" s="68"/>
      <c r="V137" s="123"/>
      <c r="W137" s="123"/>
      <c r="X137" s="123">
        <v>5</v>
      </c>
      <c r="Y137" s="123"/>
      <c r="Z137" s="123"/>
      <c r="AA137" s="123"/>
      <c r="AB137" s="123"/>
      <c r="AC137" s="123"/>
      <c r="AD137" s="123"/>
    </row>
    <row r="138" s="34" customFormat="1" ht="28.95" customHeight="1" spans="1:30">
      <c r="A138" s="152" t="s">
        <v>778</v>
      </c>
      <c r="B138" s="152" t="s">
        <v>856</v>
      </c>
      <c r="C138" s="152" t="s">
        <v>857</v>
      </c>
      <c r="D138" s="152" t="s">
        <v>72</v>
      </c>
      <c r="E138" s="152" t="s">
        <v>120</v>
      </c>
      <c r="F138" s="152" t="s">
        <v>519</v>
      </c>
      <c r="G138" s="153" t="s">
        <v>680</v>
      </c>
      <c r="H138" s="175" t="s">
        <v>345</v>
      </c>
      <c r="I138" s="175">
        <v>0.3977</v>
      </c>
      <c r="J138" s="185"/>
      <c r="K138" s="185"/>
      <c r="L138" s="185"/>
      <c r="M138" s="175"/>
      <c r="N138" s="186"/>
      <c r="O138" s="68"/>
      <c r="P138" s="114"/>
      <c r="Q138" s="68"/>
      <c r="R138" s="68"/>
      <c r="S138" s="194"/>
      <c r="T138" s="68"/>
      <c r="U138" s="68"/>
      <c r="V138" s="123"/>
      <c r="W138" s="123"/>
      <c r="X138" s="123">
        <v>0.3977</v>
      </c>
      <c r="Y138" s="123"/>
      <c r="Z138" s="123"/>
      <c r="AA138" s="123"/>
      <c r="AB138" s="123"/>
      <c r="AC138" s="123"/>
      <c r="AD138" s="123"/>
    </row>
    <row r="139" s="34" customFormat="1" ht="28.95" customHeight="1" spans="1:30">
      <c r="A139" s="152" t="s">
        <v>778</v>
      </c>
      <c r="B139" s="152" t="s">
        <v>856</v>
      </c>
      <c r="C139" s="152" t="s">
        <v>857</v>
      </c>
      <c r="D139" s="152" t="s">
        <v>72</v>
      </c>
      <c r="E139" s="152" t="s">
        <v>120</v>
      </c>
      <c r="F139" s="152" t="s">
        <v>519</v>
      </c>
      <c r="G139" s="153" t="s">
        <v>686</v>
      </c>
      <c r="H139" s="175" t="s">
        <v>390</v>
      </c>
      <c r="I139" s="175">
        <v>49</v>
      </c>
      <c r="J139" s="185"/>
      <c r="K139" s="185"/>
      <c r="L139" s="185"/>
      <c r="M139" s="175"/>
      <c r="N139" s="186"/>
      <c r="O139" s="68"/>
      <c r="P139" s="114"/>
      <c r="Q139" s="68"/>
      <c r="R139" s="68"/>
      <c r="S139" s="194"/>
      <c r="T139" s="68"/>
      <c r="U139" s="68"/>
      <c r="V139" s="123"/>
      <c r="W139" s="123"/>
      <c r="X139" s="123">
        <v>49</v>
      </c>
      <c r="Y139" s="123"/>
      <c r="Z139" s="123"/>
      <c r="AA139" s="123"/>
      <c r="AB139" s="123"/>
      <c r="AC139" s="123"/>
      <c r="AD139" s="123"/>
    </row>
    <row r="140" s="34" customFormat="1" ht="28.95" customHeight="1" spans="1:30">
      <c r="A140" s="152" t="s">
        <v>778</v>
      </c>
      <c r="B140" s="152" t="s">
        <v>856</v>
      </c>
      <c r="C140" s="152" t="s">
        <v>857</v>
      </c>
      <c r="D140" s="152" t="s">
        <v>72</v>
      </c>
      <c r="E140" s="152" t="s">
        <v>120</v>
      </c>
      <c r="F140" s="152" t="s">
        <v>519</v>
      </c>
      <c r="G140" s="153" t="s">
        <v>810</v>
      </c>
      <c r="H140" s="175" t="s">
        <v>448</v>
      </c>
      <c r="I140" s="175">
        <v>32.7</v>
      </c>
      <c r="J140" s="185"/>
      <c r="K140" s="185"/>
      <c r="L140" s="185"/>
      <c r="M140" s="175"/>
      <c r="N140" s="186"/>
      <c r="O140" s="68"/>
      <c r="P140" s="114"/>
      <c r="Q140" s="68"/>
      <c r="R140" s="68"/>
      <c r="S140" s="194"/>
      <c r="T140" s="68"/>
      <c r="U140" s="68"/>
      <c r="V140" s="123"/>
      <c r="W140" s="123"/>
      <c r="X140" s="123">
        <v>32.7</v>
      </c>
      <c r="Y140" s="123"/>
      <c r="Z140" s="123"/>
      <c r="AA140" s="123"/>
      <c r="AB140" s="123"/>
      <c r="AC140" s="123"/>
      <c r="AD140" s="123"/>
    </row>
    <row r="141" s="34" customFormat="1" ht="28.95" customHeight="1" spans="1:30">
      <c r="A141" s="152" t="s">
        <v>778</v>
      </c>
      <c r="B141" s="152" t="s">
        <v>856</v>
      </c>
      <c r="C141" s="152" t="s">
        <v>857</v>
      </c>
      <c r="D141" s="152" t="s">
        <v>72</v>
      </c>
      <c r="E141" s="152" t="s">
        <v>120</v>
      </c>
      <c r="F141" s="152" t="s">
        <v>519</v>
      </c>
      <c r="G141" s="153" t="s">
        <v>859</v>
      </c>
      <c r="H141" s="175" t="s">
        <v>450</v>
      </c>
      <c r="I141" s="175">
        <v>42</v>
      </c>
      <c r="J141" s="185"/>
      <c r="K141" s="185"/>
      <c r="L141" s="185"/>
      <c r="M141" s="175"/>
      <c r="N141" s="186"/>
      <c r="O141" s="68"/>
      <c r="P141" s="114"/>
      <c r="Q141" s="68"/>
      <c r="R141" s="68"/>
      <c r="S141" s="194"/>
      <c r="T141" s="68"/>
      <c r="U141" s="68"/>
      <c r="V141" s="123"/>
      <c r="W141" s="123"/>
      <c r="X141" s="123">
        <v>42</v>
      </c>
      <c r="Y141" s="123"/>
      <c r="Z141" s="123"/>
      <c r="AA141" s="123"/>
      <c r="AB141" s="123"/>
      <c r="AC141" s="123"/>
      <c r="AD141" s="123"/>
    </row>
    <row r="142" s="34" customFormat="1" ht="28.95" customHeight="1" spans="1:30">
      <c r="A142" s="152" t="s">
        <v>778</v>
      </c>
      <c r="B142" s="152" t="s">
        <v>860</v>
      </c>
      <c r="C142" s="152" t="s">
        <v>861</v>
      </c>
      <c r="D142" s="152" t="s">
        <v>72</v>
      </c>
      <c r="E142" s="152" t="s">
        <v>138</v>
      </c>
      <c r="F142" s="152" t="s">
        <v>522</v>
      </c>
      <c r="G142" s="153" t="s">
        <v>621</v>
      </c>
      <c r="H142" s="175" t="s">
        <v>355</v>
      </c>
      <c r="I142" s="175">
        <v>26.332</v>
      </c>
      <c r="J142" s="185"/>
      <c r="K142" s="185"/>
      <c r="L142" s="185"/>
      <c r="M142" s="175"/>
      <c r="N142" s="186"/>
      <c r="O142" s="68"/>
      <c r="P142" s="114"/>
      <c r="Q142" s="68"/>
      <c r="R142" s="68"/>
      <c r="S142" s="194"/>
      <c r="T142" s="68"/>
      <c r="U142" s="68"/>
      <c r="V142" s="123"/>
      <c r="W142" s="123"/>
      <c r="X142" s="123">
        <v>26.332</v>
      </c>
      <c r="Y142" s="123"/>
      <c r="Z142" s="123"/>
      <c r="AA142" s="123"/>
      <c r="AB142" s="123"/>
      <c r="AC142" s="123"/>
      <c r="AD142" s="123"/>
    </row>
    <row r="143" s="34" customFormat="1" ht="28.95" customHeight="1" spans="1:30">
      <c r="A143" s="152" t="s">
        <v>778</v>
      </c>
      <c r="B143" s="152" t="s">
        <v>860</v>
      </c>
      <c r="C143" s="152" t="s">
        <v>861</v>
      </c>
      <c r="D143" s="152" t="s">
        <v>72</v>
      </c>
      <c r="E143" s="152" t="s">
        <v>138</v>
      </c>
      <c r="F143" s="152" t="s">
        <v>522</v>
      </c>
      <c r="G143" s="153" t="s">
        <v>680</v>
      </c>
      <c r="H143" s="175" t="s">
        <v>345</v>
      </c>
      <c r="I143" s="175">
        <v>0.668</v>
      </c>
      <c r="J143" s="185"/>
      <c r="K143" s="185"/>
      <c r="L143" s="185"/>
      <c r="M143" s="175"/>
      <c r="N143" s="186"/>
      <c r="O143" s="68"/>
      <c r="P143" s="114"/>
      <c r="Q143" s="68"/>
      <c r="R143" s="68"/>
      <c r="S143" s="194"/>
      <c r="T143" s="68"/>
      <c r="U143" s="68"/>
      <c r="V143" s="123"/>
      <c r="W143" s="123"/>
      <c r="X143" s="123">
        <v>0.668</v>
      </c>
      <c r="Y143" s="123"/>
      <c r="Z143" s="123"/>
      <c r="AA143" s="123"/>
      <c r="AB143" s="123"/>
      <c r="AC143" s="123"/>
      <c r="AD143" s="123"/>
    </row>
    <row r="144" s="34" customFormat="1" ht="28.95" customHeight="1" spans="1:30">
      <c r="A144" s="152" t="s">
        <v>778</v>
      </c>
      <c r="B144" s="152" t="s">
        <v>862</v>
      </c>
      <c r="C144" s="152" t="s">
        <v>863</v>
      </c>
      <c r="D144" s="152" t="s">
        <v>72</v>
      </c>
      <c r="E144" s="152" t="s">
        <v>120</v>
      </c>
      <c r="F144" s="152" t="s">
        <v>519</v>
      </c>
      <c r="G144" s="153" t="s">
        <v>530</v>
      </c>
      <c r="H144" s="175" t="s">
        <v>326</v>
      </c>
      <c r="I144" s="175">
        <v>20</v>
      </c>
      <c r="J144" s="185"/>
      <c r="K144" s="185"/>
      <c r="L144" s="185"/>
      <c r="M144" s="175"/>
      <c r="N144" s="186"/>
      <c r="O144" s="68"/>
      <c r="P144" s="114"/>
      <c r="Q144" s="68"/>
      <c r="R144" s="68"/>
      <c r="S144" s="194"/>
      <c r="T144" s="68"/>
      <c r="U144" s="68"/>
      <c r="V144" s="123"/>
      <c r="W144" s="123"/>
      <c r="X144" s="123">
        <v>20</v>
      </c>
      <c r="Y144" s="123"/>
      <c r="Z144" s="123"/>
      <c r="AA144" s="123"/>
      <c r="AB144" s="123"/>
      <c r="AC144" s="123"/>
      <c r="AD144" s="123"/>
    </row>
    <row r="145" s="34" customFormat="1" ht="28.95" customHeight="1" spans="1:30">
      <c r="A145" s="152" t="s">
        <v>778</v>
      </c>
      <c r="B145" s="152" t="s">
        <v>862</v>
      </c>
      <c r="C145" s="152" t="s">
        <v>863</v>
      </c>
      <c r="D145" s="152" t="s">
        <v>72</v>
      </c>
      <c r="E145" s="152" t="s">
        <v>120</v>
      </c>
      <c r="F145" s="152" t="s">
        <v>519</v>
      </c>
      <c r="G145" s="153" t="s">
        <v>566</v>
      </c>
      <c r="H145" s="175" t="s">
        <v>340</v>
      </c>
      <c r="I145" s="175">
        <v>46</v>
      </c>
      <c r="J145" s="185"/>
      <c r="K145" s="185"/>
      <c r="L145" s="185"/>
      <c r="M145" s="175"/>
      <c r="N145" s="186"/>
      <c r="O145" s="68"/>
      <c r="P145" s="114"/>
      <c r="Q145" s="68"/>
      <c r="R145" s="68"/>
      <c r="S145" s="194"/>
      <c r="T145" s="68"/>
      <c r="U145" s="68"/>
      <c r="V145" s="123"/>
      <c r="W145" s="123"/>
      <c r="X145" s="123">
        <v>46</v>
      </c>
      <c r="Y145" s="123"/>
      <c r="Z145" s="123"/>
      <c r="AA145" s="123"/>
      <c r="AB145" s="123"/>
      <c r="AC145" s="123"/>
      <c r="AD145" s="123"/>
    </row>
    <row r="146" s="34" customFormat="1" ht="28.95" customHeight="1" spans="1:30">
      <c r="A146" s="152" t="s">
        <v>778</v>
      </c>
      <c r="B146" s="152" t="s">
        <v>862</v>
      </c>
      <c r="C146" s="152" t="s">
        <v>863</v>
      </c>
      <c r="D146" s="152" t="s">
        <v>72</v>
      </c>
      <c r="E146" s="152" t="s">
        <v>120</v>
      </c>
      <c r="F146" s="152" t="s">
        <v>519</v>
      </c>
      <c r="G146" s="153" t="s">
        <v>621</v>
      </c>
      <c r="H146" s="175" t="s">
        <v>355</v>
      </c>
      <c r="I146" s="175">
        <v>26</v>
      </c>
      <c r="J146" s="185"/>
      <c r="K146" s="185"/>
      <c r="L146" s="185"/>
      <c r="M146" s="175"/>
      <c r="N146" s="186"/>
      <c r="O146" s="68"/>
      <c r="P146" s="114"/>
      <c r="Q146" s="68"/>
      <c r="R146" s="68"/>
      <c r="S146" s="194"/>
      <c r="T146" s="68"/>
      <c r="U146" s="68"/>
      <c r="V146" s="123"/>
      <c r="W146" s="123"/>
      <c r="X146" s="123">
        <v>26</v>
      </c>
      <c r="Y146" s="123"/>
      <c r="Z146" s="123"/>
      <c r="AA146" s="123"/>
      <c r="AB146" s="123"/>
      <c r="AC146" s="123"/>
      <c r="AD146" s="123"/>
    </row>
    <row r="147" s="34" customFormat="1" ht="28.95" customHeight="1" spans="1:30">
      <c r="A147" s="152" t="s">
        <v>778</v>
      </c>
      <c r="B147" s="152" t="s">
        <v>862</v>
      </c>
      <c r="C147" s="152" t="s">
        <v>863</v>
      </c>
      <c r="D147" s="152" t="s">
        <v>72</v>
      </c>
      <c r="E147" s="152" t="s">
        <v>120</v>
      </c>
      <c r="F147" s="152" t="s">
        <v>519</v>
      </c>
      <c r="G147" s="153" t="s">
        <v>653</v>
      </c>
      <c r="H147" s="175" t="s">
        <v>358</v>
      </c>
      <c r="I147" s="175">
        <v>2</v>
      </c>
      <c r="J147" s="185"/>
      <c r="K147" s="185"/>
      <c r="L147" s="185"/>
      <c r="M147" s="175"/>
      <c r="N147" s="186"/>
      <c r="O147" s="68"/>
      <c r="P147" s="114"/>
      <c r="Q147" s="68"/>
      <c r="R147" s="68"/>
      <c r="S147" s="194"/>
      <c r="T147" s="68"/>
      <c r="U147" s="68"/>
      <c r="V147" s="123"/>
      <c r="W147" s="123"/>
      <c r="X147" s="123">
        <v>2</v>
      </c>
      <c r="Y147" s="123"/>
      <c r="Z147" s="123"/>
      <c r="AA147" s="123"/>
      <c r="AB147" s="123"/>
      <c r="AC147" s="123"/>
      <c r="AD147" s="123"/>
    </row>
    <row r="148" s="34" customFormat="1" ht="28.95" customHeight="1" spans="1:30">
      <c r="A148" s="152" t="s">
        <v>778</v>
      </c>
      <c r="B148" s="152" t="s">
        <v>862</v>
      </c>
      <c r="C148" s="152" t="s">
        <v>863</v>
      </c>
      <c r="D148" s="152" t="s">
        <v>72</v>
      </c>
      <c r="E148" s="152" t="s">
        <v>120</v>
      </c>
      <c r="F148" s="152" t="s">
        <v>519</v>
      </c>
      <c r="G148" s="153" t="s">
        <v>858</v>
      </c>
      <c r="H148" s="175" t="s">
        <v>362</v>
      </c>
      <c r="I148" s="175">
        <v>0.1</v>
      </c>
      <c r="J148" s="185"/>
      <c r="K148" s="185"/>
      <c r="L148" s="185"/>
      <c r="M148" s="175"/>
      <c r="N148" s="186"/>
      <c r="O148" s="68"/>
      <c r="P148" s="114"/>
      <c r="Q148" s="68"/>
      <c r="R148" s="68"/>
      <c r="S148" s="194"/>
      <c r="T148" s="68"/>
      <c r="U148" s="68"/>
      <c r="V148" s="123"/>
      <c r="W148" s="123"/>
      <c r="X148" s="123">
        <v>0.1</v>
      </c>
      <c r="Y148" s="123"/>
      <c r="Z148" s="123"/>
      <c r="AA148" s="123"/>
      <c r="AB148" s="123"/>
      <c r="AC148" s="123"/>
      <c r="AD148" s="123"/>
    </row>
    <row r="149" s="34" customFormat="1" ht="28.95" customHeight="1" spans="1:30">
      <c r="A149" s="152" t="s">
        <v>778</v>
      </c>
      <c r="B149" s="152" t="s">
        <v>862</v>
      </c>
      <c r="C149" s="152" t="s">
        <v>863</v>
      </c>
      <c r="D149" s="152" t="s">
        <v>72</v>
      </c>
      <c r="E149" s="152" t="s">
        <v>120</v>
      </c>
      <c r="F149" s="152" t="s">
        <v>519</v>
      </c>
      <c r="G149" s="153" t="s">
        <v>654</v>
      </c>
      <c r="H149" s="175" t="s">
        <v>364</v>
      </c>
      <c r="I149" s="175">
        <v>7</v>
      </c>
      <c r="J149" s="185"/>
      <c r="K149" s="185"/>
      <c r="L149" s="185"/>
      <c r="M149" s="175"/>
      <c r="N149" s="186"/>
      <c r="O149" s="68"/>
      <c r="P149" s="114"/>
      <c r="Q149" s="68"/>
      <c r="R149" s="68"/>
      <c r="S149" s="194"/>
      <c r="T149" s="68"/>
      <c r="U149" s="68"/>
      <c r="V149" s="123"/>
      <c r="W149" s="123"/>
      <c r="X149" s="123">
        <v>7</v>
      </c>
      <c r="Y149" s="123"/>
      <c r="Z149" s="123"/>
      <c r="AA149" s="123"/>
      <c r="AB149" s="123"/>
      <c r="AC149" s="123"/>
      <c r="AD149" s="123"/>
    </row>
    <row r="150" s="34" customFormat="1" ht="28.95" customHeight="1" spans="1:30">
      <c r="A150" s="152" t="s">
        <v>778</v>
      </c>
      <c r="B150" s="152" t="s">
        <v>862</v>
      </c>
      <c r="C150" s="152" t="s">
        <v>863</v>
      </c>
      <c r="D150" s="152" t="s">
        <v>72</v>
      </c>
      <c r="E150" s="152" t="s">
        <v>120</v>
      </c>
      <c r="F150" s="152" t="s">
        <v>519</v>
      </c>
      <c r="G150" s="153" t="s">
        <v>655</v>
      </c>
      <c r="H150" s="175" t="s">
        <v>366</v>
      </c>
      <c r="I150" s="175">
        <v>8</v>
      </c>
      <c r="J150" s="185"/>
      <c r="K150" s="185"/>
      <c r="L150" s="185"/>
      <c r="M150" s="175"/>
      <c r="N150" s="186"/>
      <c r="O150" s="68"/>
      <c r="P150" s="114"/>
      <c r="Q150" s="68"/>
      <c r="R150" s="68"/>
      <c r="S150" s="194"/>
      <c r="T150" s="68"/>
      <c r="U150" s="68"/>
      <c r="V150" s="123"/>
      <c r="W150" s="123"/>
      <c r="X150" s="123">
        <v>8</v>
      </c>
      <c r="Y150" s="123"/>
      <c r="Z150" s="123"/>
      <c r="AA150" s="123"/>
      <c r="AB150" s="123"/>
      <c r="AC150" s="123"/>
      <c r="AD150" s="123"/>
    </row>
    <row r="151" s="34" customFormat="1" ht="28.95" customHeight="1" spans="1:30">
      <c r="A151" s="152" t="s">
        <v>778</v>
      </c>
      <c r="B151" s="152" t="s">
        <v>862</v>
      </c>
      <c r="C151" s="152" t="s">
        <v>863</v>
      </c>
      <c r="D151" s="152" t="s">
        <v>72</v>
      </c>
      <c r="E151" s="152" t="s">
        <v>120</v>
      </c>
      <c r="F151" s="152" t="s">
        <v>519</v>
      </c>
      <c r="G151" s="153" t="s">
        <v>657</v>
      </c>
      <c r="H151" s="175" t="s">
        <v>372</v>
      </c>
      <c r="I151" s="175">
        <v>5</v>
      </c>
      <c r="J151" s="185"/>
      <c r="K151" s="185"/>
      <c r="L151" s="185"/>
      <c r="M151" s="175"/>
      <c r="N151" s="186"/>
      <c r="O151" s="68"/>
      <c r="P151" s="114"/>
      <c r="Q151" s="68"/>
      <c r="R151" s="68"/>
      <c r="S151" s="194"/>
      <c r="T151" s="68"/>
      <c r="U151" s="68"/>
      <c r="V151" s="123"/>
      <c r="W151" s="123"/>
      <c r="X151" s="123">
        <v>5</v>
      </c>
      <c r="Y151" s="123"/>
      <c r="Z151" s="123"/>
      <c r="AA151" s="123"/>
      <c r="AB151" s="123"/>
      <c r="AC151" s="123"/>
      <c r="AD151" s="123"/>
    </row>
    <row r="152" s="34" customFormat="1" ht="28.95" customHeight="1" spans="1:30">
      <c r="A152" s="152" t="s">
        <v>778</v>
      </c>
      <c r="B152" s="152" t="s">
        <v>862</v>
      </c>
      <c r="C152" s="152" t="s">
        <v>863</v>
      </c>
      <c r="D152" s="152" t="s">
        <v>72</v>
      </c>
      <c r="E152" s="152" t="s">
        <v>120</v>
      </c>
      <c r="F152" s="152" t="s">
        <v>519</v>
      </c>
      <c r="G152" s="153" t="s">
        <v>658</v>
      </c>
      <c r="H152" s="175" t="s">
        <v>375</v>
      </c>
      <c r="I152" s="175">
        <v>13</v>
      </c>
      <c r="J152" s="185"/>
      <c r="K152" s="185"/>
      <c r="L152" s="185"/>
      <c r="M152" s="175"/>
      <c r="N152" s="186"/>
      <c r="O152" s="68"/>
      <c r="P152" s="114"/>
      <c r="Q152" s="68"/>
      <c r="R152" s="68"/>
      <c r="S152" s="194"/>
      <c r="T152" s="68"/>
      <c r="U152" s="68"/>
      <c r="V152" s="123"/>
      <c r="W152" s="123"/>
      <c r="X152" s="123">
        <v>13</v>
      </c>
      <c r="Y152" s="123"/>
      <c r="Z152" s="123"/>
      <c r="AA152" s="123"/>
      <c r="AB152" s="123"/>
      <c r="AC152" s="123"/>
      <c r="AD152" s="123"/>
    </row>
    <row r="153" s="34" customFormat="1" ht="28.95" customHeight="1" spans="1:30">
      <c r="A153" s="152" t="s">
        <v>778</v>
      </c>
      <c r="B153" s="152" t="s">
        <v>862</v>
      </c>
      <c r="C153" s="152" t="s">
        <v>863</v>
      </c>
      <c r="D153" s="152" t="s">
        <v>72</v>
      </c>
      <c r="E153" s="152" t="s">
        <v>120</v>
      </c>
      <c r="F153" s="152" t="s">
        <v>519</v>
      </c>
      <c r="G153" s="153" t="s">
        <v>662</v>
      </c>
      <c r="H153" s="175" t="s">
        <v>351</v>
      </c>
      <c r="I153" s="175">
        <v>15.72</v>
      </c>
      <c r="J153" s="185"/>
      <c r="K153" s="185"/>
      <c r="L153" s="185"/>
      <c r="M153" s="175"/>
      <c r="N153" s="186"/>
      <c r="O153" s="68"/>
      <c r="P153" s="114"/>
      <c r="Q153" s="68"/>
      <c r="R153" s="68"/>
      <c r="S153" s="194"/>
      <c r="T153" s="68"/>
      <c r="U153" s="68"/>
      <c r="V153" s="123"/>
      <c r="W153" s="123"/>
      <c r="X153" s="123">
        <v>15.72</v>
      </c>
      <c r="Y153" s="123"/>
      <c r="Z153" s="123"/>
      <c r="AA153" s="123"/>
      <c r="AB153" s="123"/>
      <c r="AC153" s="123"/>
      <c r="AD153" s="123"/>
    </row>
    <row r="154" s="34" customFormat="1" ht="28.95" customHeight="1" spans="1:30">
      <c r="A154" s="152" t="s">
        <v>778</v>
      </c>
      <c r="B154" s="152" t="s">
        <v>862</v>
      </c>
      <c r="C154" s="152" t="s">
        <v>863</v>
      </c>
      <c r="D154" s="152" t="s">
        <v>72</v>
      </c>
      <c r="E154" s="152" t="s">
        <v>120</v>
      </c>
      <c r="F154" s="152" t="s">
        <v>519</v>
      </c>
      <c r="G154" s="153" t="s">
        <v>667</v>
      </c>
      <c r="H154" s="175" t="s">
        <v>333</v>
      </c>
      <c r="I154" s="175">
        <v>9.33</v>
      </c>
      <c r="J154" s="185"/>
      <c r="K154" s="185"/>
      <c r="L154" s="185"/>
      <c r="M154" s="175"/>
      <c r="N154" s="186"/>
      <c r="O154" s="68"/>
      <c r="P154" s="114"/>
      <c r="Q154" s="68"/>
      <c r="R154" s="68"/>
      <c r="S154" s="194"/>
      <c r="T154" s="68"/>
      <c r="U154" s="68"/>
      <c r="V154" s="123"/>
      <c r="W154" s="123"/>
      <c r="X154" s="123">
        <v>9.33</v>
      </c>
      <c r="Y154" s="123"/>
      <c r="Z154" s="123"/>
      <c r="AA154" s="123"/>
      <c r="AB154" s="123"/>
      <c r="AC154" s="123"/>
      <c r="AD154" s="123"/>
    </row>
    <row r="155" s="34" customFormat="1" ht="28.95" customHeight="1" spans="1:30">
      <c r="A155" s="152" t="s">
        <v>778</v>
      </c>
      <c r="B155" s="152" t="s">
        <v>862</v>
      </c>
      <c r="C155" s="152" t="s">
        <v>863</v>
      </c>
      <c r="D155" s="152" t="s">
        <v>72</v>
      </c>
      <c r="E155" s="152" t="s">
        <v>120</v>
      </c>
      <c r="F155" s="152" t="s">
        <v>519</v>
      </c>
      <c r="G155" s="153" t="s">
        <v>680</v>
      </c>
      <c r="H155" s="175" t="s">
        <v>345</v>
      </c>
      <c r="I155" s="175">
        <v>0.67</v>
      </c>
      <c r="J155" s="185"/>
      <c r="K155" s="185"/>
      <c r="L155" s="185"/>
      <c r="M155" s="175"/>
      <c r="N155" s="186"/>
      <c r="O155" s="68"/>
      <c r="P155" s="114"/>
      <c r="Q155" s="68"/>
      <c r="R155" s="68"/>
      <c r="S155" s="194"/>
      <c r="T155" s="68"/>
      <c r="U155" s="68"/>
      <c r="V155" s="123"/>
      <c r="W155" s="123"/>
      <c r="X155" s="123">
        <v>0.67</v>
      </c>
      <c r="Y155" s="123"/>
      <c r="Z155" s="123"/>
      <c r="AA155" s="123"/>
      <c r="AB155" s="123"/>
      <c r="AC155" s="123"/>
      <c r="AD155" s="123"/>
    </row>
    <row r="156" s="34" customFormat="1" ht="28.95" customHeight="1" spans="1:30">
      <c r="A156" s="152" t="s">
        <v>778</v>
      </c>
      <c r="B156" s="152" t="s">
        <v>862</v>
      </c>
      <c r="C156" s="152" t="s">
        <v>863</v>
      </c>
      <c r="D156" s="152" t="s">
        <v>72</v>
      </c>
      <c r="E156" s="152" t="s">
        <v>120</v>
      </c>
      <c r="F156" s="152" t="s">
        <v>519</v>
      </c>
      <c r="G156" s="153" t="s">
        <v>685</v>
      </c>
      <c r="H156" s="175" t="s">
        <v>383</v>
      </c>
      <c r="I156" s="175">
        <v>15</v>
      </c>
      <c r="J156" s="185"/>
      <c r="K156" s="185"/>
      <c r="L156" s="185"/>
      <c r="M156" s="175"/>
      <c r="N156" s="186"/>
      <c r="O156" s="68"/>
      <c r="P156" s="114"/>
      <c r="Q156" s="68"/>
      <c r="R156" s="68"/>
      <c r="S156" s="194"/>
      <c r="T156" s="68"/>
      <c r="U156" s="68"/>
      <c r="V156" s="123"/>
      <c r="W156" s="123"/>
      <c r="X156" s="123">
        <v>15</v>
      </c>
      <c r="Y156" s="123"/>
      <c r="Z156" s="123"/>
      <c r="AA156" s="123"/>
      <c r="AB156" s="123"/>
      <c r="AC156" s="123"/>
      <c r="AD156" s="123"/>
    </row>
    <row r="157" s="34" customFormat="1" ht="28.95" customHeight="1" spans="1:30">
      <c r="A157" s="152" t="s">
        <v>778</v>
      </c>
      <c r="B157" s="152" t="s">
        <v>862</v>
      </c>
      <c r="C157" s="152" t="s">
        <v>863</v>
      </c>
      <c r="D157" s="152" t="s">
        <v>72</v>
      </c>
      <c r="E157" s="152" t="s">
        <v>120</v>
      </c>
      <c r="F157" s="152" t="s">
        <v>519</v>
      </c>
      <c r="G157" s="153" t="s">
        <v>686</v>
      </c>
      <c r="H157" s="175" t="s">
        <v>390</v>
      </c>
      <c r="I157" s="175">
        <v>83</v>
      </c>
      <c r="J157" s="185"/>
      <c r="K157" s="185"/>
      <c r="L157" s="185"/>
      <c r="M157" s="175"/>
      <c r="N157" s="186"/>
      <c r="O157" s="68"/>
      <c r="P157" s="114"/>
      <c r="Q157" s="68"/>
      <c r="R157" s="68"/>
      <c r="S157" s="194"/>
      <c r="T157" s="68"/>
      <c r="U157" s="68"/>
      <c r="V157" s="123"/>
      <c r="W157" s="123"/>
      <c r="X157" s="123">
        <v>83</v>
      </c>
      <c r="Y157" s="123"/>
      <c r="Z157" s="123"/>
      <c r="AA157" s="123"/>
      <c r="AB157" s="123"/>
      <c r="AC157" s="123"/>
      <c r="AD157" s="123"/>
    </row>
    <row r="158" s="34" customFormat="1" ht="28.95" customHeight="1" spans="1:30">
      <c r="A158" s="152" t="s">
        <v>778</v>
      </c>
      <c r="B158" s="152" t="s">
        <v>862</v>
      </c>
      <c r="C158" s="152" t="s">
        <v>863</v>
      </c>
      <c r="D158" s="152" t="s">
        <v>72</v>
      </c>
      <c r="E158" s="152" t="s">
        <v>120</v>
      </c>
      <c r="F158" s="152" t="s">
        <v>519</v>
      </c>
      <c r="G158" s="153" t="s">
        <v>701</v>
      </c>
      <c r="H158" s="175" t="s">
        <v>399</v>
      </c>
      <c r="I158" s="175">
        <v>2.2542</v>
      </c>
      <c r="J158" s="185"/>
      <c r="K158" s="185"/>
      <c r="L158" s="185"/>
      <c r="M158" s="175"/>
      <c r="N158" s="186"/>
      <c r="O158" s="68"/>
      <c r="P158" s="114"/>
      <c r="Q158" s="68"/>
      <c r="R158" s="68"/>
      <c r="S158" s="194"/>
      <c r="T158" s="68"/>
      <c r="U158" s="68"/>
      <c r="V158" s="123"/>
      <c r="W158" s="123"/>
      <c r="X158" s="123">
        <v>2.2542</v>
      </c>
      <c r="Y158" s="123"/>
      <c r="Z158" s="123"/>
      <c r="AA158" s="123"/>
      <c r="AB158" s="123"/>
      <c r="AC158" s="123"/>
      <c r="AD158" s="123"/>
    </row>
    <row r="159" s="34" customFormat="1" ht="28.95" customHeight="1" spans="1:30">
      <c r="A159" s="152" t="s">
        <v>778</v>
      </c>
      <c r="B159" s="152" t="s">
        <v>862</v>
      </c>
      <c r="C159" s="152" t="s">
        <v>863</v>
      </c>
      <c r="D159" s="152" t="s">
        <v>72</v>
      </c>
      <c r="E159" s="152" t="s">
        <v>120</v>
      </c>
      <c r="F159" s="152" t="s">
        <v>519</v>
      </c>
      <c r="G159" s="153" t="s">
        <v>719</v>
      </c>
      <c r="H159" s="175" t="s">
        <v>405</v>
      </c>
      <c r="I159" s="175">
        <v>10.3</v>
      </c>
      <c r="J159" s="185"/>
      <c r="K159" s="185"/>
      <c r="L159" s="185"/>
      <c r="M159" s="175"/>
      <c r="N159" s="186"/>
      <c r="O159" s="68"/>
      <c r="P159" s="114"/>
      <c r="Q159" s="68"/>
      <c r="R159" s="68"/>
      <c r="S159" s="194"/>
      <c r="T159" s="68"/>
      <c r="U159" s="68"/>
      <c r="V159" s="123"/>
      <c r="W159" s="123"/>
      <c r="X159" s="123">
        <v>10.3</v>
      </c>
      <c r="Y159" s="123"/>
      <c r="Z159" s="123"/>
      <c r="AA159" s="123"/>
      <c r="AB159" s="123"/>
      <c r="AC159" s="123"/>
      <c r="AD159" s="123"/>
    </row>
    <row r="160" s="34" customFormat="1" ht="28.95" customHeight="1" spans="1:30">
      <c r="A160" s="152" t="s">
        <v>778</v>
      </c>
      <c r="B160" s="152" t="s">
        <v>862</v>
      </c>
      <c r="C160" s="152" t="s">
        <v>863</v>
      </c>
      <c r="D160" s="152" t="s">
        <v>72</v>
      </c>
      <c r="E160" s="152" t="s">
        <v>120</v>
      </c>
      <c r="F160" s="152" t="s">
        <v>519</v>
      </c>
      <c r="G160" s="153" t="s">
        <v>722</v>
      </c>
      <c r="H160" s="175" t="s">
        <v>354</v>
      </c>
      <c r="I160" s="175">
        <v>13</v>
      </c>
      <c r="J160" s="185"/>
      <c r="K160" s="185"/>
      <c r="L160" s="185"/>
      <c r="M160" s="175"/>
      <c r="N160" s="186"/>
      <c r="O160" s="68"/>
      <c r="P160" s="114"/>
      <c r="Q160" s="68"/>
      <c r="R160" s="68"/>
      <c r="S160" s="194"/>
      <c r="T160" s="68"/>
      <c r="U160" s="68"/>
      <c r="V160" s="123"/>
      <c r="W160" s="123"/>
      <c r="X160" s="123">
        <v>13</v>
      </c>
      <c r="Y160" s="123"/>
      <c r="Z160" s="123"/>
      <c r="AA160" s="123"/>
      <c r="AB160" s="123"/>
      <c r="AC160" s="123"/>
      <c r="AD160" s="123"/>
    </row>
    <row r="161" s="34" customFormat="1" ht="28.95" customHeight="1" spans="1:30">
      <c r="A161" s="152" t="s">
        <v>778</v>
      </c>
      <c r="B161" s="152" t="s">
        <v>862</v>
      </c>
      <c r="C161" s="152" t="s">
        <v>863</v>
      </c>
      <c r="D161" s="152" t="s">
        <v>72</v>
      </c>
      <c r="E161" s="152" t="s">
        <v>120</v>
      </c>
      <c r="F161" s="152" t="s">
        <v>519</v>
      </c>
      <c r="G161" s="153" t="s">
        <v>724</v>
      </c>
      <c r="H161" s="175" t="s">
        <v>415</v>
      </c>
      <c r="I161" s="175">
        <v>0.3458</v>
      </c>
      <c r="J161" s="185"/>
      <c r="K161" s="185"/>
      <c r="L161" s="185"/>
      <c r="M161" s="175"/>
      <c r="N161" s="186"/>
      <c r="O161" s="68"/>
      <c r="P161" s="114"/>
      <c r="Q161" s="68"/>
      <c r="R161" s="68"/>
      <c r="S161" s="194"/>
      <c r="T161" s="68"/>
      <c r="U161" s="68"/>
      <c r="V161" s="123"/>
      <c r="W161" s="123"/>
      <c r="X161" s="123">
        <v>0.3458</v>
      </c>
      <c r="Y161" s="123"/>
      <c r="Z161" s="123"/>
      <c r="AA161" s="123"/>
      <c r="AB161" s="123"/>
      <c r="AC161" s="123"/>
      <c r="AD161" s="123"/>
    </row>
    <row r="162" s="34" customFormat="1" ht="28.95" customHeight="1" spans="1:30">
      <c r="A162" s="152" t="s">
        <v>778</v>
      </c>
      <c r="B162" s="152" t="s">
        <v>862</v>
      </c>
      <c r="C162" s="152" t="s">
        <v>863</v>
      </c>
      <c r="D162" s="152" t="s">
        <v>72</v>
      </c>
      <c r="E162" s="152" t="s">
        <v>120</v>
      </c>
      <c r="F162" s="152" t="s">
        <v>519</v>
      </c>
      <c r="G162" s="153" t="s">
        <v>810</v>
      </c>
      <c r="H162" s="175" t="s">
        <v>448</v>
      </c>
      <c r="I162" s="175">
        <v>114.88</v>
      </c>
      <c r="J162" s="185"/>
      <c r="K162" s="185"/>
      <c r="L162" s="185"/>
      <c r="M162" s="175"/>
      <c r="N162" s="186"/>
      <c r="O162" s="68"/>
      <c r="P162" s="114"/>
      <c r="Q162" s="68"/>
      <c r="R162" s="68"/>
      <c r="S162" s="194"/>
      <c r="T162" s="68"/>
      <c r="U162" s="68"/>
      <c r="V162" s="123"/>
      <c r="W162" s="123"/>
      <c r="X162" s="123">
        <v>114.88</v>
      </c>
      <c r="Y162" s="123"/>
      <c r="Z162" s="123"/>
      <c r="AA162" s="123"/>
      <c r="AB162" s="123"/>
      <c r="AC162" s="123"/>
      <c r="AD162" s="123"/>
    </row>
    <row r="163" s="34" customFormat="1" ht="28.95" customHeight="1" spans="1:30">
      <c r="A163" s="152" t="s">
        <v>778</v>
      </c>
      <c r="B163" s="152" t="s">
        <v>862</v>
      </c>
      <c r="C163" s="152" t="s">
        <v>863</v>
      </c>
      <c r="D163" s="152" t="s">
        <v>72</v>
      </c>
      <c r="E163" s="152" t="s">
        <v>120</v>
      </c>
      <c r="F163" s="152" t="s">
        <v>519</v>
      </c>
      <c r="G163" s="153" t="s">
        <v>836</v>
      </c>
      <c r="H163" s="175" t="s">
        <v>369</v>
      </c>
      <c r="I163" s="175">
        <v>125.25</v>
      </c>
      <c r="J163" s="185"/>
      <c r="K163" s="185"/>
      <c r="L163" s="185"/>
      <c r="M163" s="175"/>
      <c r="N163" s="186"/>
      <c r="O163" s="68"/>
      <c r="P163" s="114"/>
      <c r="Q163" s="68"/>
      <c r="R163" s="68"/>
      <c r="S163" s="194"/>
      <c r="T163" s="68"/>
      <c r="U163" s="68"/>
      <c r="V163" s="123"/>
      <c r="W163" s="123"/>
      <c r="X163" s="123">
        <v>125.25</v>
      </c>
      <c r="Y163" s="123"/>
      <c r="Z163" s="123"/>
      <c r="AA163" s="123"/>
      <c r="AB163" s="123"/>
      <c r="AC163" s="123"/>
      <c r="AD163" s="123"/>
    </row>
    <row r="164" s="34" customFormat="1" ht="28.95" customHeight="1" spans="1:30">
      <c r="A164" s="152" t="s">
        <v>778</v>
      </c>
      <c r="B164" s="152" t="s">
        <v>862</v>
      </c>
      <c r="C164" s="152" t="s">
        <v>863</v>
      </c>
      <c r="D164" s="152" t="s">
        <v>72</v>
      </c>
      <c r="E164" s="152" t="s">
        <v>120</v>
      </c>
      <c r="F164" s="152" t="s">
        <v>519</v>
      </c>
      <c r="G164" s="153" t="s">
        <v>839</v>
      </c>
      <c r="H164" s="175" t="s">
        <v>371</v>
      </c>
      <c r="I164" s="175">
        <v>13.95</v>
      </c>
      <c r="J164" s="185"/>
      <c r="K164" s="185"/>
      <c r="L164" s="185"/>
      <c r="M164" s="175"/>
      <c r="N164" s="186"/>
      <c r="O164" s="68"/>
      <c r="P164" s="114"/>
      <c r="Q164" s="68"/>
      <c r="R164" s="68"/>
      <c r="S164" s="194"/>
      <c r="T164" s="68"/>
      <c r="U164" s="68"/>
      <c r="V164" s="123"/>
      <c r="W164" s="123"/>
      <c r="X164" s="123">
        <v>13.95</v>
      </c>
      <c r="Y164" s="123"/>
      <c r="Z164" s="123"/>
      <c r="AA164" s="123"/>
      <c r="AB164" s="123"/>
      <c r="AC164" s="123"/>
      <c r="AD164" s="123"/>
    </row>
    <row r="165" s="34" customFormat="1" ht="28.95" customHeight="1" spans="1:30">
      <c r="A165" s="152" t="s">
        <v>778</v>
      </c>
      <c r="B165" s="152" t="s">
        <v>864</v>
      </c>
      <c r="C165" s="152" t="s">
        <v>865</v>
      </c>
      <c r="D165" s="152" t="s">
        <v>72</v>
      </c>
      <c r="E165" s="152" t="s">
        <v>150</v>
      </c>
      <c r="F165" s="152" t="s">
        <v>866</v>
      </c>
      <c r="G165" s="153" t="s">
        <v>867</v>
      </c>
      <c r="H165" s="175" t="s">
        <v>322</v>
      </c>
      <c r="I165" s="175">
        <v>37.8</v>
      </c>
      <c r="J165" s="185">
        <v>37.8</v>
      </c>
      <c r="K165" s="185"/>
      <c r="L165" s="185">
        <v>37.8</v>
      </c>
      <c r="M165" s="175"/>
      <c r="N165" s="186"/>
      <c r="O165" s="68"/>
      <c r="P165" s="114"/>
      <c r="Q165" s="68"/>
      <c r="R165" s="68"/>
      <c r="S165" s="194"/>
      <c r="T165" s="68"/>
      <c r="U165" s="68"/>
      <c r="V165" s="123"/>
      <c r="W165" s="123"/>
      <c r="X165" s="123"/>
      <c r="Y165" s="123"/>
      <c r="Z165" s="123"/>
      <c r="AA165" s="123"/>
      <c r="AB165" s="123"/>
      <c r="AC165" s="123"/>
      <c r="AD165" s="123"/>
    </row>
    <row r="166" s="34" customFormat="1" ht="28.95" customHeight="1" spans="1:30">
      <c r="A166" s="152" t="s">
        <v>778</v>
      </c>
      <c r="B166" s="152" t="s">
        <v>864</v>
      </c>
      <c r="C166" s="152" t="s">
        <v>865</v>
      </c>
      <c r="D166" s="152" t="s">
        <v>72</v>
      </c>
      <c r="E166" s="152" t="s">
        <v>150</v>
      </c>
      <c r="F166" s="152" t="s">
        <v>866</v>
      </c>
      <c r="G166" s="153" t="s">
        <v>658</v>
      </c>
      <c r="H166" s="175" t="s">
        <v>375</v>
      </c>
      <c r="I166" s="175">
        <v>110</v>
      </c>
      <c r="J166" s="185">
        <v>110</v>
      </c>
      <c r="K166" s="185"/>
      <c r="L166" s="185">
        <v>110</v>
      </c>
      <c r="M166" s="175"/>
      <c r="N166" s="186"/>
      <c r="O166" s="68"/>
      <c r="P166" s="114"/>
      <c r="Q166" s="68"/>
      <c r="R166" s="68"/>
      <c r="S166" s="194"/>
      <c r="T166" s="68"/>
      <c r="U166" s="68"/>
      <c r="V166" s="123"/>
      <c r="W166" s="123"/>
      <c r="X166" s="123"/>
      <c r="Y166" s="123"/>
      <c r="Z166" s="123"/>
      <c r="AA166" s="123"/>
      <c r="AB166" s="123"/>
      <c r="AC166" s="123"/>
      <c r="AD166" s="123"/>
    </row>
    <row r="167" s="34" customFormat="1" ht="28.95" customHeight="1" spans="1:30">
      <c r="A167" s="152" t="s">
        <v>778</v>
      </c>
      <c r="B167" s="152" t="s">
        <v>864</v>
      </c>
      <c r="C167" s="152" t="s">
        <v>865</v>
      </c>
      <c r="D167" s="152" t="s">
        <v>72</v>
      </c>
      <c r="E167" s="152" t="s">
        <v>150</v>
      </c>
      <c r="F167" s="152" t="s">
        <v>866</v>
      </c>
      <c r="G167" s="153" t="s">
        <v>685</v>
      </c>
      <c r="H167" s="175" t="s">
        <v>383</v>
      </c>
      <c r="I167" s="175">
        <v>40.26</v>
      </c>
      <c r="J167" s="185">
        <v>40.26</v>
      </c>
      <c r="K167" s="185"/>
      <c r="L167" s="185">
        <v>40.26</v>
      </c>
      <c r="M167" s="175"/>
      <c r="N167" s="186"/>
      <c r="O167" s="68"/>
      <c r="P167" s="114"/>
      <c r="Q167" s="68"/>
      <c r="R167" s="68"/>
      <c r="S167" s="194"/>
      <c r="T167" s="68"/>
      <c r="U167" s="68"/>
      <c r="V167" s="123"/>
      <c r="W167" s="123"/>
      <c r="X167" s="123"/>
      <c r="Y167" s="123"/>
      <c r="Z167" s="123"/>
      <c r="AA167" s="123"/>
      <c r="AB167" s="123"/>
      <c r="AC167" s="123"/>
      <c r="AD167" s="123"/>
    </row>
    <row r="168" s="34" customFormat="1" ht="28.95" customHeight="1" spans="1:30">
      <c r="A168" s="152" t="s">
        <v>778</v>
      </c>
      <c r="B168" s="152" t="s">
        <v>864</v>
      </c>
      <c r="C168" s="152" t="s">
        <v>865</v>
      </c>
      <c r="D168" s="152" t="s">
        <v>72</v>
      </c>
      <c r="E168" s="152" t="s">
        <v>150</v>
      </c>
      <c r="F168" s="152" t="s">
        <v>866</v>
      </c>
      <c r="G168" s="153" t="s">
        <v>868</v>
      </c>
      <c r="H168" s="175" t="s">
        <v>422</v>
      </c>
      <c r="I168" s="175">
        <v>241.94</v>
      </c>
      <c r="J168" s="185">
        <v>241.94</v>
      </c>
      <c r="K168" s="185"/>
      <c r="L168" s="185">
        <v>241.94</v>
      </c>
      <c r="M168" s="175"/>
      <c r="N168" s="186"/>
      <c r="O168" s="68"/>
      <c r="P168" s="114"/>
      <c r="Q168" s="68"/>
      <c r="R168" s="68"/>
      <c r="S168" s="194"/>
      <c r="T168" s="68"/>
      <c r="U168" s="68"/>
      <c r="V168" s="123"/>
      <c r="W168" s="123"/>
      <c r="X168" s="123"/>
      <c r="Y168" s="123"/>
      <c r="Z168" s="123"/>
      <c r="AA168" s="123"/>
      <c r="AB168" s="123"/>
      <c r="AC168" s="123"/>
      <c r="AD168" s="123"/>
    </row>
    <row r="169" s="34" customFormat="1" ht="28.95" customHeight="1" spans="1:30">
      <c r="A169" s="152" t="s">
        <v>778</v>
      </c>
      <c r="B169" s="152" t="s">
        <v>864</v>
      </c>
      <c r="C169" s="152" t="s">
        <v>865</v>
      </c>
      <c r="D169" s="152" t="s">
        <v>72</v>
      </c>
      <c r="E169" s="152" t="s">
        <v>150</v>
      </c>
      <c r="F169" s="152" t="s">
        <v>866</v>
      </c>
      <c r="G169" s="153" t="s">
        <v>859</v>
      </c>
      <c r="H169" s="175" t="s">
        <v>450</v>
      </c>
      <c r="I169" s="175">
        <v>20</v>
      </c>
      <c r="J169" s="185">
        <v>20</v>
      </c>
      <c r="K169" s="185"/>
      <c r="L169" s="185">
        <v>20</v>
      </c>
      <c r="M169" s="175"/>
      <c r="N169" s="186"/>
      <c r="O169" s="68"/>
      <c r="P169" s="114"/>
      <c r="Q169" s="68"/>
      <c r="R169" s="68"/>
      <c r="S169" s="194"/>
      <c r="T169" s="68"/>
      <c r="U169" s="68"/>
      <c r="V169" s="123"/>
      <c r="W169" s="123"/>
      <c r="X169" s="123"/>
      <c r="Y169" s="123"/>
      <c r="Z169" s="123"/>
      <c r="AA169" s="123"/>
      <c r="AB169" s="123"/>
      <c r="AC169" s="123"/>
      <c r="AD169" s="123"/>
    </row>
    <row r="170" s="34" customFormat="1" ht="28.95" customHeight="1" spans="1:30">
      <c r="A170" s="152" t="s">
        <v>778</v>
      </c>
      <c r="B170" s="152" t="s">
        <v>869</v>
      </c>
      <c r="C170" s="152" t="s">
        <v>870</v>
      </c>
      <c r="D170" s="152" t="s">
        <v>72</v>
      </c>
      <c r="E170" s="152" t="s">
        <v>152</v>
      </c>
      <c r="F170" s="152" t="s">
        <v>871</v>
      </c>
      <c r="G170" s="153" t="s">
        <v>621</v>
      </c>
      <c r="H170" s="175" t="s">
        <v>355</v>
      </c>
      <c r="I170" s="175">
        <v>25</v>
      </c>
      <c r="J170" s="185">
        <v>25</v>
      </c>
      <c r="K170" s="185"/>
      <c r="L170" s="185"/>
      <c r="M170" s="175"/>
      <c r="N170" s="186"/>
      <c r="O170" s="68"/>
      <c r="P170" s="114">
        <v>25</v>
      </c>
      <c r="Q170" s="68"/>
      <c r="R170" s="68"/>
      <c r="S170" s="194"/>
      <c r="T170" s="68"/>
      <c r="U170" s="68"/>
      <c r="V170" s="123"/>
      <c r="W170" s="123"/>
      <c r="X170" s="123"/>
      <c r="Y170" s="123"/>
      <c r="Z170" s="123"/>
      <c r="AA170" s="123"/>
      <c r="AB170" s="123"/>
      <c r="AC170" s="123"/>
      <c r="AD170" s="123"/>
    </row>
    <row r="171" s="34" customFormat="1" ht="28.95" customHeight="1" spans="1:30">
      <c r="A171" s="152" t="s">
        <v>778</v>
      </c>
      <c r="B171" s="152" t="s">
        <v>869</v>
      </c>
      <c r="C171" s="152" t="s">
        <v>870</v>
      </c>
      <c r="D171" s="152" t="s">
        <v>72</v>
      </c>
      <c r="E171" s="152" t="s">
        <v>152</v>
      </c>
      <c r="F171" s="152" t="s">
        <v>871</v>
      </c>
      <c r="G171" s="153" t="s">
        <v>686</v>
      </c>
      <c r="H171" s="175" t="s">
        <v>390</v>
      </c>
      <c r="I171" s="175">
        <v>55</v>
      </c>
      <c r="J171" s="185">
        <v>55</v>
      </c>
      <c r="K171" s="185"/>
      <c r="L171" s="185"/>
      <c r="M171" s="175"/>
      <c r="N171" s="186"/>
      <c r="O171" s="68"/>
      <c r="P171" s="114">
        <v>55</v>
      </c>
      <c r="Q171" s="68"/>
      <c r="R171" s="68"/>
      <c r="S171" s="194"/>
      <c r="T171" s="68"/>
      <c r="U171" s="68"/>
      <c r="V171" s="123"/>
      <c r="W171" s="123"/>
      <c r="X171" s="123"/>
      <c r="Y171" s="123"/>
      <c r="Z171" s="123"/>
      <c r="AA171" s="123"/>
      <c r="AB171" s="123"/>
      <c r="AC171" s="123"/>
      <c r="AD171" s="123"/>
    </row>
    <row r="172" s="34" customFormat="1" ht="28.95" customHeight="1" spans="1:30">
      <c r="A172" s="152" t="s">
        <v>778</v>
      </c>
      <c r="B172" s="152" t="s">
        <v>872</v>
      </c>
      <c r="C172" s="152" t="s">
        <v>873</v>
      </c>
      <c r="D172" s="152" t="s">
        <v>72</v>
      </c>
      <c r="E172" s="152" t="s">
        <v>199</v>
      </c>
      <c r="F172" s="152" t="s">
        <v>786</v>
      </c>
      <c r="G172" s="153" t="s">
        <v>621</v>
      </c>
      <c r="H172" s="175" t="s">
        <v>355</v>
      </c>
      <c r="I172" s="175">
        <v>10</v>
      </c>
      <c r="J172" s="185"/>
      <c r="K172" s="185"/>
      <c r="L172" s="185"/>
      <c r="M172" s="175"/>
      <c r="N172" s="186"/>
      <c r="O172" s="68"/>
      <c r="P172" s="114"/>
      <c r="Q172" s="68"/>
      <c r="R172" s="68"/>
      <c r="S172" s="194">
        <v>10</v>
      </c>
      <c r="T172" s="68"/>
      <c r="U172" s="68"/>
      <c r="V172" s="123"/>
      <c r="W172" s="123"/>
      <c r="X172" s="123"/>
      <c r="Y172" s="123"/>
      <c r="Z172" s="123"/>
      <c r="AA172" s="123"/>
      <c r="AB172" s="123"/>
      <c r="AC172" s="123"/>
      <c r="AD172" s="123"/>
    </row>
    <row r="173" s="34" customFormat="1" ht="28.95" customHeight="1" spans="1:30">
      <c r="A173" s="152" t="s">
        <v>778</v>
      </c>
      <c r="B173" s="152" t="s">
        <v>872</v>
      </c>
      <c r="C173" s="152" t="s">
        <v>873</v>
      </c>
      <c r="D173" s="152" t="s">
        <v>72</v>
      </c>
      <c r="E173" s="152" t="s">
        <v>199</v>
      </c>
      <c r="F173" s="152" t="s">
        <v>786</v>
      </c>
      <c r="G173" s="153" t="s">
        <v>658</v>
      </c>
      <c r="H173" s="175" t="s">
        <v>375</v>
      </c>
      <c r="I173" s="175">
        <v>70</v>
      </c>
      <c r="J173" s="185"/>
      <c r="K173" s="185"/>
      <c r="L173" s="185"/>
      <c r="M173" s="175"/>
      <c r="N173" s="186"/>
      <c r="O173" s="68"/>
      <c r="P173" s="114"/>
      <c r="Q173" s="68"/>
      <c r="R173" s="68"/>
      <c r="S173" s="194">
        <v>70</v>
      </c>
      <c r="T173" s="68"/>
      <c r="U173" s="68"/>
      <c r="V173" s="123"/>
      <c r="W173" s="123"/>
      <c r="X173" s="123"/>
      <c r="Y173" s="123"/>
      <c r="Z173" s="123"/>
      <c r="AA173" s="123"/>
      <c r="AB173" s="123"/>
      <c r="AC173" s="123"/>
      <c r="AD173" s="123"/>
    </row>
    <row r="174" s="34" customFormat="1" ht="28.95" customHeight="1" spans="1:30">
      <c r="A174" s="152" t="s">
        <v>778</v>
      </c>
      <c r="B174" s="152" t="s">
        <v>872</v>
      </c>
      <c r="C174" s="152" t="s">
        <v>873</v>
      </c>
      <c r="D174" s="152" t="s">
        <v>72</v>
      </c>
      <c r="E174" s="152" t="s">
        <v>199</v>
      </c>
      <c r="F174" s="152" t="s">
        <v>786</v>
      </c>
      <c r="G174" s="153" t="s">
        <v>859</v>
      </c>
      <c r="H174" s="175" t="s">
        <v>450</v>
      </c>
      <c r="I174" s="175">
        <v>20</v>
      </c>
      <c r="J174" s="185"/>
      <c r="K174" s="185"/>
      <c r="L174" s="185"/>
      <c r="M174" s="175"/>
      <c r="N174" s="186"/>
      <c r="O174" s="68"/>
      <c r="P174" s="114"/>
      <c r="Q174" s="68"/>
      <c r="R174" s="68"/>
      <c r="S174" s="194">
        <v>20</v>
      </c>
      <c r="T174" s="68"/>
      <c r="U174" s="68"/>
      <c r="V174" s="123"/>
      <c r="W174" s="123"/>
      <c r="X174" s="123"/>
      <c r="Y174" s="123"/>
      <c r="Z174" s="123"/>
      <c r="AA174" s="123"/>
      <c r="AB174" s="123"/>
      <c r="AC174" s="123"/>
      <c r="AD174" s="123"/>
    </row>
    <row r="175" s="34" customFormat="1" ht="28.95" customHeight="1" spans="1:30">
      <c r="A175" s="152" t="s">
        <v>874</v>
      </c>
      <c r="B175" s="152" t="s">
        <v>875</v>
      </c>
      <c r="C175" s="152" t="s">
        <v>876</v>
      </c>
      <c r="D175" s="152" t="s">
        <v>72</v>
      </c>
      <c r="E175" s="152" t="s">
        <v>205</v>
      </c>
      <c r="F175" s="152" t="s">
        <v>813</v>
      </c>
      <c r="G175" s="153" t="s">
        <v>814</v>
      </c>
      <c r="H175" s="175" t="s">
        <v>109</v>
      </c>
      <c r="I175" s="175">
        <v>1281.1936</v>
      </c>
      <c r="J175" s="185">
        <v>1281.1936</v>
      </c>
      <c r="K175" s="185"/>
      <c r="L175" s="185">
        <v>24</v>
      </c>
      <c r="M175" s="175"/>
      <c r="N175" s="186"/>
      <c r="O175" s="68"/>
      <c r="P175" s="114"/>
      <c r="Q175" s="68">
        <v>1257.1936</v>
      </c>
      <c r="R175" s="68"/>
      <c r="S175" s="194"/>
      <c r="T175" s="68"/>
      <c r="U175" s="68"/>
      <c r="V175" s="123"/>
      <c r="W175" s="123"/>
      <c r="X175" s="123"/>
      <c r="Y175" s="123"/>
      <c r="Z175" s="123"/>
      <c r="AA175" s="123"/>
      <c r="AB175" s="123"/>
      <c r="AC175" s="123"/>
      <c r="AD175" s="123"/>
    </row>
    <row r="176" s="34" customFormat="1" ht="28.95" customHeight="1" spans="1:30">
      <c r="A176" s="152" t="s">
        <v>874</v>
      </c>
      <c r="B176" s="152" t="s">
        <v>877</v>
      </c>
      <c r="C176" s="152" t="s">
        <v>878</v>
      </c>
      <c r="D176" s="152" t="s">
        <v>72</v>
      </c>
      <c r="E176" s="152" t="s">
        <v>132</v>
      </c>
      <c r="F176" s="152" t="s">
        <v>879</v>
      </c>
      <c r="G176" s="153" t="s">
        <v>868</v>
      </c>
      <c r="H176" s="175" t="s">
        <v>422</v>
      </c>
      <c r="I176" s="175">
        <v>3474.748</v>
      </c>
      <c r="J176" s="185">
        <v>3474.748</v>
      </c>
      <c r="K176" s="185"/>
      <c r="L176" s="185">
        <v>209</v>
      </c>
      <c r="M176" s="175"/>
      <c r="N176" s="186"/>
      <c r="O176" s="68"/>
      <c r="P176" s="114"/>
      <c r="Q176" s="68">
        <v>3265.748</v>
      </c>
      <c r="R176" s="68"/>
      <c r="S176" s="194"/>
      <c r="T176" s="68"/>
      <c r="U176" s="68"/>
      <c r="V176" s="123"/>
      <c r="W176" s="123"/>
      <c r="X176" s="123"/>
      <c r="Y176" s="123"/>
      <c r="Z176" s="123"/>
      <c r="AA176" s="123"/>
      <c r="AB176" s="123"/>
      <c r="AC176" s="123"/>
      <c r="AD176" s="123"/>
    </row>
    <row r="177" s="34" customFormat="1" ht="28.95" customHeight="1" spans="1:30">
      <c r="A177" s="152" t="s">
        <v>874</v>
      </c>
      <c r="B177" s="152" t="s">
        <v>880</v>
      </c>
      <c r="C177" s="152" t="s">
        <v>881</v>
      </c>
      <c r="D177" s="152" t="s">
        <v>72</v>
      </c>
      <c r="E177" s="152" t="s">
        <v>132</v>
      </c>
      <c r="F177" s="152" t="s">
        <v>879</v>
      </c>
      <c r="G177" s="153" t="s">
        <v>621</v>
      </c>
      <c r="H177" s="175" t="s">
        <v>355</v>
      </c>
      <c r="I177" s="175">
        <v>7448.12</v>
      </c>
      <c r="J177" s="185">
        <v>7448.12</v>
      </c>
      <c r="K177" s="185"/>
      <c r="L177" s="185">
        <v>447</v>
      </c>
      <c r="M177" s="175"/>
      <c r="N177" s="186"/>
      <c r="O177" s="68"/>
      <c r="P177" s="114"/>
      <c r="Q177" s="68">
        <v>7001.12</v>
      </c>
      <c r="R177" s="68"/>
      <c r="S177" s="194"/>
      <c r="T177" s="68"/>
      <c r="U177" s="68"/>
      <c r="V177" s="123"/>
      <c r="W177" s="123"/>
      <c r="X177" s="123"/>
      <c r="Y177" s="123"/>
      <c r="Z177" s="123"/>
      <c r="AA177" s="123"/>
      <c r="AB177" s="123"/>
      <c r="AC177" s="123"/>
      <c r="AD177" s="123"/>
    </row>
    <row r="178" s="34" customFormat="1" ht="28.95" customHeight="1" spans="1:30">
      <c r="A178" s="152" t="s">
        <v>874</v>
      </c>
      <c r="B178" s="152" t="s">
        <v>882</v>
      </c>
      <c r="C178" s="152" t="s">
        <v>883</v>
      </c>
      <c r="D178" s="152" t="s">
        <v>72</v>
      </c>
      <c r="E178" s="152" t="s">
        <v>142</v>
      </c>
      <c r="F178" s="152" t="s">
        <v>789</v>
      </c>
      <c r="G178" s="153" t="s">
        <v>745</v>
      </c>
      <c r="H178" s="175" t="s">
        <v>423</v>
      </c>
      <c r="I178" s="175">
        <v>483</v>
      </c>
      <c r="J178" s="185">
        <v>483</v>
      </c>
      <c r="K178" s="185"/>
      <c r="L178" s="185">
        <v>58</v>
      </c>
      <c r="M178" s="175"/>
      <c r="N178" s="186"/>
      <c r="O178" s="68"/>
      <c r="P178" s="114"/>
      <c r="Q178" s="68">
        <v>425</v>
      </c>
      <c r="R178" s="68"/>
      <c r="S178" s="194"/>
      <c r="T178" s="68"/>
      <c r="U178" s="68"/>
      <c r="V178" s="123"/>
      <c r="W178" s="123"/>
      <c r="X178" s="123"/>
      <c r="Y178" s="123"/>
      <c r="Z178" s="123"/>
      <c r="AA178" s="123"/>
      <c r="AB178" s="123"/>
      <c r="AC178" s="123"/>
      <c r="AD178" s="123"/>
    </row>
    <row r="179" s="34" customFormat="1" ht="28.95" customHeight="1" spans="1:30">
      <c r="A179" s="152" t="s">
        <v>874</v>
      </c>
      <c r="B179" s="152" t="s">
        <v>884</v>
      </c>
      <c r="C179" s="152" t="s">
        <v>885</v>
      </c>
      <c r="D179" s="152" t="s">
        <v>72</v>
      </c>
      <c r="E179" s="152" t="s">
        <v>188</v>
      </c>
      <c r="F179" s="152" t="s">
        <v>886</v>
      </c>
      <c r="G179" s="153" t="s">
        <v>745</v>
      </c>
      <c r="H179" s="175" t="s">
        <v>423</v>
      </c>
      <c r="I179" s="175">
        <v>360</v>
      </c>
      <c r="J179" s="185">
        <v>360</v>
      </c>
      <c r="K179" s="185"/>
      <c r="L179" s="185">
        <v>360</v>
      </c>
      <c r="M179" s="175"/>
      <c r="N179" s="186"/>
      <c r="O179" s="68"/>
      <c r="P179" s="114"/>
      <c r="Q179" s="68">
        <v>0</v>
      </c>
      <c r="R179" s="68"/>
      <c r="S179" s="194"/>
      <c r="T179" s="68"/>
      <c r="U179" s="68"/>
      <c r="V179" s="123"/>
      <c r="W179" s="123"/>
      <c r="X179" s="123"/>
      <c r="Y179" s="123"/>
      <c r="Z179" s="123"/>
      <c r="AA179" s="123"/>
      <c r="AB179" s="123"/>
      <c r="AC179" s="123"/>
      <c r="AD179" s="123"/>
    </row>
    <row r="180" s="34" customFormat="1" ht="28.95" customHeight="1" spans="1:30">
      <c r="A180" s="152" t="s">
        <v>874</v>
      </c>
      <c r="B180" s="152" t="s">
        <v>887</v>
      </c>
      <c r="C180" s="152" t="s">
        <v>888</v>
      </c>
      <c r="D180" s="152" t="s">
        <v>72</v>
      </c>
      <c r="E180" s="152" t="s">
        <v>188</v>
      </c>
      <c r="F180" s="152" t="s">
        <v>886</v>
      </c>
      <c r="G180" s="153" t="s">
        <v>745</v>
      </c>
      <c r="H180" s="175" t="s">
        <v>423</v>
      </c>
      <c r="I180" s="175">
        <v>87.75</v>
      </c>
      <c r="J180" s="185">
        <v>87.75</v>
      </c>
      <c r="K180" s="185"/>
      <c r="L180" s="185">
        <v>26.5</v>
      </c>
      <c r="M180" s="175"/>
      <c r="N180" s="186"/>
      <c r="O180" s="68"/>
      <c r="P180" s="114"/>
      <c r="Q180" s="68">
        <v>61.25</v>
      </c>
      <c r="R180" s="68"/>
      <c r="S180" s="194"/>
      <c r="T180" s="68"/>
      <c r="U180" s="68"/>
      <c r="V180" s="123"/>
      <c r="W180" s="123"/>
      <c r="X180" s="123"/>
      <c r="Y180" s="123"/>
      <c r="Z180" s="123"/>
      <c r="AA180" s="123"/>
      <c r="AB180" s="123"/>
      <c r="AC180" s="123"/>
      <c r="AD180" s="123"/>
    </row>
    <row r="181" s="34" customFormat="1" ht="28.95" customHeight="1" spans="1:30">
      <c r="A181" s="152" t="s">
        <v>874</v>
      </c>
      <c r="B181" s="152" t="s">
        <v>889</v>
      </c>
      <c r="C181" s="152" t="s">
        <v>890</v>
      </c>
      <c r="D181" s="152" t="s">
        <v>72</v>
      </c>
      <c r="E181" s="152" t="s">
        <v>205</v>
      </c>
      <c r="F181" s="152" t="s">
        <v>813</v>
      </c>
      <c r="G181" s="153" t="s">
        <v>814</v>
      </c>
      <c r="H181" s="175" t="s">
        <v>109</v>
      </c>
      <c r="I181" s="175">
        <v>5876.96</v>
      </c>
      <c r="J181" s="185">
        <v>5876.96</v>
      </c>
      <c r="K181" s="185"/>
      <c r="L181" s="185">
        <v>111</v>
      </c>
      <c r="M181" s="175"/>
      <c r="N181" s="186"/>
      <c r="O181" s="68"/>
      <c r="P181" s="114"/>
      <c r="Q181" s="68">
        <v>5765.96</v>
      </c>
      <c r="R181" s="68"/>
      <c r="S181" s="194"/>
      <c r="T181" s="68"/>
      <c r="U181" s="68"/>
      <c r="V181" s="123"/>
      <c r="W181" s="123"/>
      <c r="X181" s="123"/>
      <c r="Y181" s="123"/>
      <c r="Z181" s="123"/>
      <c r="AA181" s="123"/>
      <c r="AB181" s="123"/>
      <c r="AC181" s="123"/>
      <c r="AD181" s="123"/>
    </row>
    <row r="182" s="34" customFormat="1" ht="28.95" customHeight="1" spans="1:30">
      <c r="A182" s="152" t="s">
        <v>874</v>
      </c>
      <c r="B182" s="152" t="s">
        <v>891</v>
      </c>
      <c r="C182" s="152" t="s">
        <v>892</v>
      </c>
      <c r="D182" s="152" t="s">
        <v>72</v>
      </c>
      <c r="E182" s="152" t="s">
        <v>188</v>
      </c>
      <c r="F182" s="152" t="s">
        <v>886</v>
      </c>
      <c r="G182" s="153" t="s">
        <v>621</v>
      </c>
      <c r="H182" s="175" t="s">
        <v>355</v>
      </c>
      <c r="I182" s="175">
        <v>195.488</v>
      </c>
      <c r="J182" s="185">
        <v>195.488</v>
      </c>
      <c r="K182" s="185"/>
      <c r="L182" s="185">
        <v>12</v>
      </c>
      <c r="M182" s="175"/>
      <c r="N182" s="186"/>
      <c r="O182" s="68"/>
      <c r="P182" s="114"/>
      <c r="Q182" s="68">
        <v>183.488</v>
      </c>
      <c r="R182" s="68"/>
      <c r="S182" s="194"/>
      <c r="T182" s="68"/>
      <c r="U182" s="68"/>
      <c r="V182" s="123"/>
      <c r="W182" s="123"/>
      <c r="X182" s="123"/>
      <c r="Y182" s="123"/>
      <c r="Z182" s="123"/>
      <c r="AA182" s="123"/>
      <c r="AB182" s="123"/>
      <c r="AC182" s="123"/>
      <c r="AD182" s="123"/>
    </row>
    <row r="183" s="34" customFormat="1" ht="28.95" customHeight="1" spans="1:30">
      <c r="A183" s="152" t="s">
        <v>874</v>
      </c>
      <c r="B183" s="152" t="s">
        <v>893</v>
      </c>
      <c r="C183" s="152" t="s">
        <v>894</v>
      </c>
      <c r="D183" s="152" t="s">
        <v>72</v>
      </c>
      <c r="E183" s="152" t="s">
        <v>142</v>
      </c>
      <c r="F183" s="152" t="s">
        <v>789</v>
      </c>
      <c r="G183" s="153" t="s">
        <v>745</v>
      </c>
      <c r="H183" s="175" t="s">
        <v>423</v>
      </c>
      <c r="I183" s="175">
        <v>209.192</v>
      </c>
      <c r="J183" s="185">
        <v>209.192</v>
      </c>
      <c r="K183" s="185"/>
      <c r="L183" s="185">
        <v>66</v>
      </c>
      <c r="M183" s="175"/>
      <c r="N183" s="186"/>
      <c r="O183" s="68"/>
      <c r="P183" s="114"/>
      <c r="Q183" s="68">
        <v>143.192</v>
      </c>
      <c r="R183" s="68"/>
      <c r="S183" s="194"/>
      <c r="T183" s="68"/>
      <c r="U183" s="68"/>
      <c r="V183" s="123"/>
      <c r="W183" s="123"/>
      <c r="X183" s="123"/>
      <c r="Y183" s="123"/>
      <c r="Z183" s="123"/>
      <c r="AA183" s="123"/>
      <c r="AB183" s="123"/>
      <c r="AC183" s="123"/>
      <c r="AD183" s="123"/>
    </row>
    <row r="184" s="34" customFormat="1" ht="28.95" customHeight="1" spans="1:30">
      <c r="A184" s="152" t="s">
        <v>874</v>
      </c>
      <c r="B184" s="152" t="s">
        <v>895</v>
      </c>
      <c r="C184" s="152" t="s">
        <v>896</v>
      </c>
      <c r="D184" s="152" t="s">
        <v>72</v>
      </c>
      <c r="E184" s="152" t="s">
        <v>188</v>
      </c>
      <c r="F184" s="152" t="s">
        <v>886</v>
      </c>
      <c r="G184" s="153" t="s">
        <v>868</v>
      </c>
      <c r="H184" s="175" t="s">
        <v>422</v>
      </c>
      <c r="I184" s="175">
        <v>1.156</v>
      </c>
      <c r="J184" s="185">
        <v>1.156</v>
      </c>
      <c r="K184" s="185"/>
      <c r="L184" s="185">
        <v>0.4</v>
      </c>
      <c r="M184" s="175"/>
      <c r="N184" s="186"/>
      <c r="O184" s="68"/>
      <c r="P184" s="114"/>
      <c r="Q184" s="68">
        <v>0.756</v>
      </c>
      <c r="R184" s="68"/>
      <c r="S184" s="194"/>
      <c r="T184" s="68"/>
      <c r="U184" s="68"/>
      <c r="V184" s="123"/>
      <c r="W184" s="123"/>
      <c r="X184" s="123"/>
      <c r="Y184" s="123"/>
      <c r="Z184" s="123"/>
      <c r="AA184" s="123"/>
      <c r="AB184" s="123"/>
      <c r="AC184" s="123"/>
      <c r="AD184" s="123"/>
    </row>
    <row r="185" s="34" customFormat="1" ht="28.95" customHeight="1" spans="1:30">
      <c r="A185" s="152" t="s">
        <v>874</v>
      </c>
      <c r="B185" s="152" t="s">
        <v>897</v>
      </c>
      <c r="C185" s="152" t="s">
        <v>898</v>
      </c>
      <c r="D185" s="152" t="s">
        <v>72</v>
      </c>
      <c r="E185" s="152" t="s">
        <v>205</v>
      </c>
      <c r="F185" s="152" t="s">
        <v>813</v>
      </c>
      <c r="G185" s="153" t="s">
        <v>814</v>
      </c>
      <c r="H185" s="175" t="s">
        <v>109</v>
      </c>
      <c r="I185" s="175">
        <v>22475.328</v>
      </c>
      <c r="J185" s="185">
        <v>22475.328</v>
      </c>
      <c r="K185" s="185"/>
      <c r="L185" s="185">
        <v>2596</v>
      </c>
      <c r="M185" s="175"/>
      <c r="N185" s="186"/>
      <c r="O185" s="68"/>
      <c r="P185" s="114"/>
      <c r="Q185" s="68">
        <v>19879.328</v>
      </c>
      <c r="R185" s="68"/>
      <c r="S185" s="194"/>
      <c r="T185" s="68"/>
      <c r="U185" s="68"/>
      <c r="V185" s="123"/>
      <c r="W185" s="123"/>
      <c r="X185" s="123"/>
      <c r="Y185" s="123"/>
      <c r="Z185" s="123"/>
      <c r="AA185" s="123"/>
      <c r="AB185" s="123"/>
      <c r="AC185" s="123"/>
      <c r="AD185" s="123"/>
    </row>
    <row r="186" s="34" customFormat="1" ht="28.95" customHeight="1" spans="1:30">
      <c r="A186" s="152" t="s">
        <v>874</v>
      </c>
      <c r="B186" s="152" t="s">
        <v>899</v>
      </c>
      <c r="C186" s="152" t="s">
        <v>900</v>
      </c>
      <c r="D186" s="152" t="s">
        <v>72</v>
      </c>
      <c r="E186" s="152" t="s">
        <v>205</v>
      </c>
      <c r="F186" s="152" t="s">
        <v>813</v>
      </c>
      <c r="G186" s="153" t="s">
        <v>814</v>
      </c>
      <c r="H186" s="175" t="s">
        <v>109</v>
      </c>
      <c r="I186" s="175">
        <v>6437.8</v>
      </c>
      <c r="J186" s="185">
        <v>6437.8</v>
      </c>
      <c r="K186" s="185"/>
      <c r="L186" s="185">
        <v>121</v>
      </c>
      <c r="M186" s="175"/>
      <c r="N186" s="186"/>
      <c r="O186" s="68"/>
      <c r="P186" s="114"/>
      <c r="Q186" s="68">
        <v>6316.8</v>
      </c>
      <c r="R186" s="68"/>
      <c r="S186" s="194"/>
      <c r="T186" s="68"/>
      <c r="U186" s="68"/>
      <c r="V186" s="123"/>
      <c r="W186" s="123"/>
      <c r="X186" s="123"/>
      <c r="Y186" s="123"/>
      <c r="Z186" s="123"/>
      <c r="AA186" s="123"/>
      <c r="AB186" s="123"/>
      <c r="AC186" s="123"/>
      <c r="AD186" s="123"/>
    </row>
    <row r="187" s="34" customFormat="1" ht="28.95" customHeight="1" spans="1:30">
      <c r="A187" s="152" t="s">
        <v>874</v>
      </c>
      <c r="B187" s="152" t="s">
        <v>901</v>
      </c>
      <c r="C187" s="152" t="s">
        <v>902</v>
      </c>
      <c r="D187" s="152" t="s">
        <v>72</v>
      </c>
      <c r="E187" s="152" t="s">
        <v>205</v>
      </c>
      <c r="F187" s="152" t="s">
        <v>813</v>
      </c>
      <c r="G187" s="153" t="s">
        <v>814</v>
      </c>
      <c r="H187" s="175" t="s">
        <v>109</v>
      </c>
      <c r="I187" s="175">
        <v>7970.8</v>
      </c>
      <c r="J187" s="185">
        <v>7970.8</v>
      </c>
      <c r="K187" s="185"/>
      <c r="L187" s="185">
        <v>150</v>
      </c>
      <c r="M187" s="175"/>
      <c r="N187" s="186"/>
      <c r="O187" s="68"/>
      <c r="P187" s="114"/>
      <c r="Q187" s="68">
        <v>7820.8</v>
      </c>
      <c r="R187" s="68"/>
      <c r="S187" s="194"/>
      <c r="T187" s="68"/>
      <c r="U187" s="68"/>
      <c r="V187" s="123"/>
      <c r="W187" s="123"/>
      <c r="X187" s="123"/>
      <c r="Y187" s="123"/>
      <c r="Z187" s="123"/>
      <c r="AA187" s="123"/>
      <c r="AB187" s="123"/>
      <c r="AC187" s="123"/>
      <c r="AD187" s="123"/>
    </row>
    <row r="188" s="34" customFormat="1" ht="28.95" customHeight="1" spans="1:30">
      <c r="A188" s="152" t="s">
        <v>874</v>
      </c>
      <c r="B188" s="152" t="s">
        <v>903</v>
      </c>
      <c r="C188" s="152" t="s">
        <v>904</v>
      </c>
      <c r="D188" s="152" t="s">
        <v>72</v>
      </c>
      <c r="E188" s="152" t="s">
        <v>205</v>
      </c>
      <c r="F188" s="152" t="s">
        <v>813</v>
      </c>
      <c r="G188" s="153" t="s">
        <v>814</v>
      </c>
      <c r="H188" s="175" t="s">
        <v>109</v>
      </c>
      <c r="I188" s="175">
        <v>3298.5</v>
      </c>
      <c r="J188" s="185">
        <v>3298.5</v>
      </c>
      <c r="K188" s="185"/>
      <c r="L188" s="185">
        <v>376</v>
      </c>
      <c r="M188" s="175"/>
      <c r="N188" s="186"/>
      <c r="O188" s="68"/>
      <c r="P188" s="114"/>
      <c r="Q188" s="68">
        <v>2922.5</v>
      </c>
      <c r="R188" s="68"/>
      <c r="S188" s="194"/>
      <c r="T188" s="68"/>
      <c r="U188" s="68"/>
      <c r="V188" s="123"/>
      <c r="W188" s="123"/>
      <c r="X188" s="123"/>
      <c r="Y188" s="123"/>
      <c r="Z188" s="123"/>
      <c r="AA188" s="123"/>
      <c r="AB188" s="123"/>
      <c r="AC188" s="123"/>
      <c r="AD188" s="123"/>
    </row>
    <row r="189" s="34" customFormat="1" ht="28.95" customHeight="1" spans="1:30">
      <c r="A189" s="152" t="s">
        <v>874</v>
      </c>
      <c r="B189" s="152" t="s">
        <v>905</v>
      </c>
      <c r="C189" s="152" t="s">
        <v>906</v>
      </c>
      <c r="D189" s="152" t="s">
        <v>72</v>
      </c>
      <c r="E189" s="152" t="s">
        <v>205</v>
      </c>
      <c r="F189" s="152" t="s">
        <v>813</v>
      </c>
      <c r="G189" s="153" t="s">
        <v>814</v>
      </c>
      <c r="H189" s="175" t="s">
        <v>109</v>
      </c>
      <c r="I189" s="175">
        <v>2856.516</v>
      </c>
      <c r="J189" s="185">
        <v>2856.516</v>
      </c>
      <c r="K189" s="185"/>
      <c r="L189" s="185">
        <v>54</v>
      </c>
      <c r="M189" s="175"/>
      <c r="N189" s="186"/>
      <c r="O189" s="68"/>
      <c r="P189" s="114"/>
      <c r="Q189" s="68">
        <v>2802.516</v>
      </c>
      <c r="R189" s="68"/>
      <c r="S189" s="194"/>
      <c r="T189" s="68"/>
      <c r="U189" s="68"/>
      <c r="V189" s="123"/>
      <c r="W189" s="123"/>
      <c r="X189" s="123"/>
      <c r="Y189" s="123"/>
      <c r="Z189" s="123"/>
      <c r="AA189" s="123"/>
      <c r="AB189" s="123"/>
      <c r="AC189" s="123"/>
      <c r="AD189" s="123"/>
    </row>
    <row r="190" s="34" customFormat="1" ht="28.95" customHeight="1" spans="1:30">
      <c r="A190" s="152" t="s">
        <v>874</v>
      </c>
      <c r="B190" s="152" t="s">
        <v>907</v>
      </c>
      <c r="C190" s="152" t="s">
        <v>908</v>
      </c>
      <c r="D190" s="152" t="s">
        <v>72</v>
      </c>
      <c r="E190" s="152" t="s">
        <v>205</v>
      </c>
      <c r="F190" s="152" t="s">
        <v>813</v>
      </c>
      <c r="G190" s="153" t="s">
        <v>814</v>
      </c>
      <c r="H190" s="175" t="s">
        <v>109</v>
      </c>
      <c r="I190" s="175">
        <v>36943.14375</v>
      </c>
      <c r="J190" s="185">
        <v>36943.14375</v>
      </c>
      <c r="K190" s="185"/>
      <c r="L190" s="185">
        <v>1953</v>
      </c>
      <c r="M190" s="175"/>
      <c r="N190" s="186"/>
      <c r="O190" s="68"/>
      <c r="P190" s="114"/>
      <c r="Q190" s="68">
        <v>34990.14375</v>
      </c>
      <c r="R190" s="68"/>
      <c r="S190" s="194"/>
      <c r="T190" s="68"/>
      <c r="U190" s="68"/>
      <c r="V190" s="123"/>
      <c r="W190" s="123"/>
      <c r="X190" s="123"/>
      <c r="Y190" s="123"/>
      <c r="Z190" s="123"/>
      <c r="AA190" s="123"/>
      <c r="AB190" s="123"/>
      <c r="AC190" s="123"/>
      <c r="AD190" s="123"/>
    </row>
    <row r="191" s="34" customFormat="1" ht="28.95" customHeight="1" spans="1:30">
      <c r="A191" s="152" t="s">
        <v>874</v>
      </c>
      <c r="B191" s="152" t="s">
        <v>909</v>
      </c>
      <c r="C191" s="152" t="s">
        <v>910</v>
      </c>
      <c r="D191" s="152" t="s">
        <v>72</v>
      </c>
      <c r="E191" s="152" t="s">
        <v>205</v>
      </c>
      <c r="F191" s="152" t="s">
        <v>813</v>
      </c>
      <c r="G191" s="153" t="s">
        <v>814</v>
      </c>
      <c r="H191" s="175" t="s">
        <v>109</v>
      </c>
      <c r="I191" s="175">
        <v>1195.4</v>
      </c>
      <c r="J191" s="185">
        <v>1195.4</v>
      </c>
      <c r="K191" s="185"/>
      <c r="L191" s="185">
        <v>137</v>
      </c>
      <c r="M191" s="175"/>
      <c r="N191" s="186"/>
      <c r="O191" s="68"/>
      <c r="P191" s="114"/>
      <c r="Q191" s="68">
        <v>1058.4</v>
      </c>
      <c r="R191" s="68"/>
      <c r="S191" s="194"/>
      <c r="T191" s="68"/>
      <c r="U191" s="68"/>
      <c r="V191" s="123"/>
      <c r="W191" s="123"/>
      <c r="X191" s="123"/>
      <c r="Y191" s="123"/>
      <c r="Z191" s="123"/>
      <c r="AA191" s="123"/>
      <c r="AB191" s="123"/>
      <c r="AC191" s="123"/>
      <c r="AD191" s="123"/>
    </row>
    <row r="192" s="34" customFormat="1" ht="28.95" customHeight="1" spans="1:30">
      <c r="A192" s="152" t="s">
        <v>874</v>
      </c>
      <c r="B192" s="152" t="s">
        <v>911</v>
      </c>
      <c r="C192" s="152" t="s">
        <v>912</v>
      </c>
      <c r="D192" s="152" t="s">
        <v>72</v>
      </c>
      <c r="E192" s="152" t="s">
        <v>126</v>
      </c>
      <c r="F192" s="152" t="s">
        <v>512</v>
      </c>
      <c r="G192" s="153" t="s">
        <v>868</v>
      </c>
      <c r="H192" s="175" t="s">
        <v>422</v>
      </c>
      <c r="I192" s="175">
        <v>68</v>
      </c>
      <c r="J192" s="185">
        <v>68</v>
      </c>
      <c r="K192" s="185"/>
      <c r="L192" s="185">
        <v>11</v>
      </c>
      <c r="M192" s="175"/>
      <c r="N192" s="186"/>
      <c r="O192" s="68"/>
      <c r="P192" s="114"/>
      <c r="Q192" s="68">
        <v>57</v>
      </c>
      <c r="R192" s="68"/>
      <c r="S192" s="194"/>
      <c r="T192" s="68"/>
      <c r="U192" s="68"/>
      <c r="V192" s="123"/>
      <c r="W192" s="123"/>
      <c r="X192" s="123"/>
      <c r="Y192" s="123"/>
      <c r="Z192" s="123"/>
      <c r="AA192" s="123"/>
      <c r="AB192" s="123"/>
      <c r="AC192" s="123"/>
      <c r="AD192" s="123"/>
    </row>
    <row r="193" s="34" customFormat="1" ht="28.95" customHeight="1" spans="1:30">
      <c r="A193" s="152" t="s">
        <v>874</v>
      </c>
      <c r="B193" s="152" t="s">
        <v>913</v>
      </c>
      <c r="C193" s="152" t="s">
        <v>914</v>
      </c>
      <c r="D193" s="152" t="s">
        <v>72</v>
      </c>
      <c r="E193" s="152" t="s">
        <v>124</v>
      </c>
      <c r="F193" s="152" t="s">
        <v>915</v>
      </c>
      <c r="G193" s="153" t="s">
        <v>621</v>
      </c>
      <c r="H193" s="175" t="s">
        <v>355</v>
      </c>
      <c r="I193" s="175">
        <v>301.06</v>
      </c>
      <c r="J193" s="185">
        <v>301.06</v>
      </c>
      <c r="K193" s="185"/>
      <c r="L193" s="185">
        <v>51.5</v>
      </c>
      <c r="M193" s="175"/>
      <c r="N193" s="186"/>
      <c r="O193" s="68"/>
      <c r="P193" s="114"/>
      <c r="Q193" s="68">
        <v>249.56</v>
      </c>
      <c r="R193" s="68"/>
      <c r="S193" s="194"/>
      <c r="T193" s="68"/>
      <c r="U193" s="68"/>
      <c r="V193" s="123"/>
      <c r="W193" s="123"/>
      <c r="X193" s="123"/>
      <c r="Y193" s="123"/>
      <c r="Z193" s="123"/>
      <c r="AA193" s="123"/>
      <c r="AB193" s="123"/>
      <c r="AC193" s="123"/>
      <c r="AD193" s="123"/>
    </row>
    <row r="194" s="34" customFormat="1" ht="28.95" customHeight="1" spans="1:30">
      <c r="A194" s="152" t="s">
        <v>874</v>
      </c>
      <c r="B194" s="152" t="s">
        <v>916</v>
      </c>
      <c r="C194" s="152" t="s">
        <v>917</v>
      </c>
      <c r="D194" s="152" t="s">
        <v>72</v>
      </c>
      <c r="E194" s="152" t="s">
        <v>205</v>
      </c>
      <c r="F194" s="152" t="s">
        <v>813</v>
      </c>
      <c r="G194" s="153" t="s">
        <v>814</v>
      </c>
      <c r="H194" s="175" t="s">
        <v>109</v>
      </c>
      <c r="I194" s="175">
        <v>17673.781</v>
      </c>
      <c r="J194" s="185">
        <v>17673.781</v>
      </c>
      <c r="K194" s="185"/>
      <c r="L194" s="185">
        <v>560</v>
      </c>
      <c r="M194" s="175"/>
      <c r="N194" s="186"/>
      <c r="O194" s="68"/>
      <c r="P194" s="114"/>
      <c r="Q194" s="68">
        <v>17113.781</v>
      </c>
      <c r="R194" s="68"/>
      <c r="S194" s="194"/>
      <c r="T194" s="68"/>
      <c r="U194" s="68"/>
      <c r="V194" s="123"/>
      <c r="W194" s="123"/>
      <c r="X194" s="123"/>
      <c r="Y194" s="123"/>
      <c r="Z194" s="123"/>
      <c r="AA194" s="123"/>
      <c r="AB194" s="123"/>
      <c r="AC194" s="123"/>
      <c r="AD194" s="123"/>
    </row>
    <row r="195" s="34" customFormat="1" ht="28.95" customHeight="1" spans="1:30">
      <c r="A195" s="152" t="s">
        <v>874</v>
      </c>
      <c r="B195" s="152" t="s">
        <v>918</v>
      </c>
      <c r="C195" s="152" t="s">
        <v>919</v>
      </c>
      <c r="D195" s="152" t="s">
        <v>72</v>
      </c>
      <c r="E195" s="152" t="s">
        <v>122</v>
      </c>
      <c r="F195" s="152" t="s">
        <v>516</v>
      </c>
      <c r="G195" s="153" t="s">
        <v>621</v>
      </c>
      <c r="H195" s="175" t="s">
        <v>355</v>
      </c>
      <c r="I195" s="175">
        <v>488.25</v>
      </c>
      <c r="J195" s="185">
        <v>488.25</v>
      </c>
      <c r="K195" s="185"/>
      <c r="L195" s="185">
        <v>30</v>
      </c>
      <c r="M195" s="175"/>
      <c r="N195" s="186"/>
      <c r="O195" s="68"/>
      <c r="P195" s="114"/>
      <c r="Q195" s="68">
        <v>458.25</v>
      </c>
      <c r="R195" s="68"/>
      <c r="S195" s="194"/>
      <c r="T195" s="68"/>
      <c r="U195" s="68"/>
      <c r="V195" s="123"/>
      <c r="W195" s="123"/>
      <c r="X195" s="123"/>
      <c r="Y195" s="123"/>
      <c r="Z195" s="123"/>
      <c r="AA195" s="123"/>
      <c r="AB195" s="123"/>
      <c r="AC195" s="123"/>
      <c r="AD195" s="123"/>
    </row>
    <row r="196" s="34" customFormat="1" ht="28.95" customHeight="1" spans="1:30">
      <c r="A196" s="152" t="s">
        <v>874</v>
      </c>
      <c r="B196" s="152" t="s">
        <v>920</v>
      </c>
      <c r="C196" s="152" t="s">
        <v>921</v>
      </c>
      <c r="D196" s="152" t="s">
        <v>72</v>
      </c>
      <c r="E196" s="152" t="s">
        <v>205</v>
      </c>
      <c r="F196" s="152" t="s">
        <v>813</v>
      </c>
      <c r="G196" s="153" t="s">
        <v>814</v>
      </c>
      <c r="H196" s="175" t="s">
        <v>109</v>
      </c>
      <c r="I196" s="175">
        <v>25572.61</v>
      </c>
      <c r="J196" s="185">
        <v>25572.61</v>
      </c>
      <c r="K196" s="185"/>
      <c r="L196" s="185">
        <v>824</v>
      </c>
      <c r="M196" s="175"/>
      <c r="N196" s="186"/>
      <c r="O196" s="68"/>
      <c r="P196" s="114"/>
      <c r="Q196" s="68">
        <v>24748.61</v>
      </c>
      <c r="R196" s="68"/>
      <c r="S196" s="194"/>
      <c r="T196" s="68"/>
      <c r="U196" s="68"/>
      <c r="V196" s="123"/>
      <c r="W196" s="123"/>
      <c r="X196" s="123"/>
      <c r="Y196" s="123"/>
      <c r="Z196" s="123"/>
      <c r="AA196" s="123"/>
      <c r="AB196" s="123"/>
      <c r="AC196" s="123"/>
      <c r="AD196" s="123"/>
    </row>
    <row r="197" s="34" customFormat="1" ht="28.95" customHeight="1" spans="1:30">
      <c r="A197" s="152" t="s">
        <v>874</v>
      </c>
      <c r="B197" s="152" t="s">
        <v>922</v>
      </c>
      <c r="C197" s="152" t="s">
        <v>923</v>
      </c>
      <c r="D197" s="152" t="s">
        <v>72</v>
      </c>
      <c r="E197" s="152" t="s">
        <v>205</v>
      </c>
      <c r="F197" s="152" t="s">
        <v>813</v>
      </c>
      <c r="G197" s="153" t="s">
        <v>814</v>
      </c>
      <c r="H197" s="175" t="s">
        <v>109</v>
      </c>
      <c r="I197" s="175">
        <v>1789.732</v>
      </c>
      <c r="J197" s="185">
        <v>1789.732</v>
      </c>
      <c r="K197" s="185"/>
      <c r="L197" s="185">
        <v>34</v>
      </c>
      <c r="M197" s="175"/>
      <c r="N197" s="186"/>
      <c r="O197" s="68"/>
      <c r="P197" s="114"/>
      <c r="Q197" s="68">
        <v>1755.732</v>
      </c>
      <c r="R197" s="68"/>
      <c r="S197" s="194"/>
      <c r="T197" s="68"/>
      <c r="U197" s="68"/>
      <c r="V197" s="123"/>
      <c r="W197" s="123"/>
      <c r="X197" s="123"/>
      <c r="Y197" s="123"/>
      <c r="Z197" s="123"/>
      <c r="AA197" s="123"/>
      <c r="AB197" s="123"/>
      <c r="AC197" s="123"/>
      <c r="AD197" s="123"/>
    </row>
    <row r="198" s="34" customFormat="1" ht="28.95" customHeight="1" spans="1:30">
      <c r="A198" s="152" t="s">
        <v>874</v>
      </c>
      <c r="B198" s="152" t="s">
        <v>924</v>
      </c>
      <c r="C198" s="152" t="s">
        <v>925</v>
      </c>
      <c r="D198" s="152" t="s">
        <v>72</v>
      </c>
      <c r="E198" s="152" t="s">
        <v>138</v>
      </c>
      <c r="F198" s="152" t="s">
        <v>522</v>
      </c>
      <c r="G198" s="153" t="s">
        <v>621</v>
      </c>
      <c r="H198" s="175" t="s">
        <v>355</v>
      </c>
      <c r="I198" s="175">
        <v>210.4</v>
      </c>
      <c r="J198" s="185">
        <v>210.4</v>
      </c>
      <c r="K198" s="185"/>
      <c r="L198" s="185">
        <v>13</v>
      </c>
      <c r="M198" s="175"/>
      <c r="N198" s="186"/>
      <c r="O198" s="68"/>
      <c r="P198" s="114"/>
      <c r="Q198" s="68">
        <v>197.4</v>
      </c>
      <c r="R198" s="68"/>
      <c r="S198" s="194"/>
      <c r="T198" s="68"/>
      <c r="U198" s="68"/>
      <c r="V198" s="123"/>
      <c r="W198" s="123"/>
      <c r="X198" s="123"/>
      <c r="Y198" s="123"/>
      <c r="Z198" s="123"/>
      <c r="AA198" s="123"/>
      <c r="AB198" s="123"/>
      <c r="AC198" s="123"/>
      <c r="AD198" s="123"/>
    </row>
    <row r="199" s="168" customFormat="1" ht="18.75" customHeight="1" spans="1:30">
      <c r="A199" s="200" t="s">
        <v>219</v>
      </c>
      <c r="B199" s="201"/>
      <c r="C199" s="202"/>
      <c r="D199" s="202"/>
      <c r="E199" s="202"/>
      <c r="F199" s="202"/>
      <c r="G199" s="202"/>
      <c r="H199" s="203"/>
      <c r="I199" s="204">
        <f>SUM(I9:I198)</f>
        <v>169003.46835</v>
      </c>
      <c r="J199" s="204">
        <f t="shared" ref="I199:L199" si="0">SUM(J9:J198)</f>
        <v>153640.39835</v>
      </c>
      <c r="K199" s="204"/>
      <c r="L199" s="204">
        <f t="shared" si="0"/>
        <v>13301</v>
      </c>
      <c r="M199" s="205"/>
      <c r="N199" s="206"/>
      <c r="O199" s="207">
        <f t="shared" ref="O199:S199" si="1">SUM(O9:O198)</f>
        <v>95</v>
      </c>
      <c r="P199" s="158">
        <f t="shared" si="1"/>
        <v>182</v>
      </c>
      <c r="Q199" s="207">
        <f t="shared" si="1"/>
        <v>140062.39835</v>
      </c>
      <c r="R199" s="207"/>
      <c r="S199" s="205">
        <f t="shared" si="1"/>
        <v>9000</v>
      </c>
      <c r="T199" s="204"/>
      <c r="U199" s="208"/>
      <c r="V199" s="208"/>
      <c r="W199" s="209"/>
      <c r="X199" s="208">
        <f>SUM(X9:X198)</f>
        <v>6363.07</v>
      </c>
      <c r="Y199" s="210" t="s">
        <v>338</v>
      </c>
      <c r="Z199" s="210" t="s">
        <v>338</v>
      </c>
      <c r="AA199" s="210" t="s">
        <v>338</v>
      </c>
      <c r="AB199" s="210" t="s">
        <v>338</v>
      </c>
      <c r="AC199" s="210" t="s">
        <v>338</v>
      </c>
      <c r="AD199" s="209"/>
    </row>
  </sheetData>
  <mergeCells count="36">
    <mergeCell ref="A2:AD2"/>
    <mergeCell ref="A3:H3"/>
    <mergeCell ref="J4:T4"/>
    <mergeCell ref="U4:W4"/>
    <mergeCell ref="Y4:AD4"/>
    <mergeCell ref="J5:R5"/>
    <mergeCell ref="J6:K6"/>
    <mergeCell ref="A199:H199"/>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10" orientation="landscape" useFirstPageNumber="1"/>
  <headerFooter/>
  <ignoredErrors>
    <ignoredError sqref="J199:T19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华海信息--段飞龙</cp:lastModifiedBy>
  <dcterms:created xsi:type="dcterms:W3CDTF">2021-03-04T09:46:00Z</dcterms:created>
  <dcterms:modified xsi:type="dcterms:W3CDTF">2022-06-01T06:28:53Z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30D06320B04B4C628FD9553BEEBC34EC</vt:lpwstr>
  </property>
</Properties>
</file>