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tabRatio="820" firstSheet="13" activeTab="17"/>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财政拨款支出明细表（按经济科目分类）" sheetId="17" r:id="rId6"/>
    <sheet name="7.一般公共预算“三公”经费支出预算表" sheetId="6" r:id="rId7"/>
    <sheet name="8.基本支出预算表" sheetId="7" r:id="rId8"/>
    <sheet name="9.项目支出预算表" sheetId="8" r:id="rId9"/>
    <sheet name="10.项目支出绩效目标表" sheetId="9" r:id="rId10"/>
    <sheet name="11.项目支出绩效目标表（另文下达）" sheetId="10" r:id="rId11"/>
    <sheet name="12.政府性基金预算支出预算表" sheetId="11" r:id="rId12"/>
    <sheet name="13.国有资本经营预算支出表" sheetId="18" r:id="rId13"/>
    <sheet name="14.部门政府采购预算表" sheetId="12" r:id="rId14"/>
    <sheet name="15.部门政府购买服务预算表" sheetId="13" r:id="rId15"/>
    <sheet name="16.市对下转移支付预算表" sheetId="14" r:id="rId16"/>
    <sheet name="17.市对下转移支付绩效目标表" sheetId="15" r:id="rId17"/>
    <sheet name="18.新增资产配置表" sheetId="16" r:id="rId18"/>
  </sheets>
  <definedNames>
    <definedName name="_xlnm.Print_Titles" localSheetId="3">'4.财政拨款收支预算总表'!$1:$6</definedName>
    <definedName name="_xlnm.Print_Titles" localSheetId="17">'18.新增资产配置表'!$1:$6</definedName>
    <definedName name="_xlnm._FilterDatabase" localSheetId="7" hidden="1">'8.基本支出预算表'!$A$1:$W$37</definedName>
    <definedName name="_xlnm._FilterDatabase" localSheetId="8" hidden="1">'9.项目支出预算表'!$A$1:$AD$36</definedName>
  </definedNames>
  <calcPr calcId="144525"/>
</workbook>
</file>

<file path=xl/sharedStrings.xml><?xml version="1.0" encoding="utf-8"?>
<sst xmlns="http://schemas.openxmlformats.org/spreadsheetml/2006/main" count="2145" uniqueCount="799">
  <si>
    <t>1.财务收支预算总表</t>
  </si>
  <si>
    <t>单位名称：中国共产党曲靖市委员会组织部</t>
  </si>
  <si>
    <t>单位:万元</t>
  </si>
  <si>
    <t>收        入</t>
  </si>
  <si>
    <t>支        出</t>
  </si>
  <si>
    <t>项      目</t>
  </si>
  <si>
    <t>2021年预算数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</si>
  <si>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</si>
  <si>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</si>
  <si>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</si>
  <si>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</si>
  <si>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</si>
  <si>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</si>
  <si>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</si>
  <si>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</si>
  <si>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</si>
  <si>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五、事业收入</t>
  </si>
  <si>
    <t xml:space="preserve">  五、教育支出</t>
  </si>
  <si>
    <t>六、事业单位经营收入</t>
  </si>
  <si>
    <t xml:space="preserve">  六、科学技术支出</t>
  </si>
  <si>
    <t>七、上级补助收入</t>
  </si>
  <si>
    <t xml:space="preserve">  七、文化旅游体育与传媒支出</t>
  </si>
  <si>
    <t>八、附属单位上缴收入</t>
  </si>
  <si>
    <t xml:space="preserve">  八、社会保障和就业支出</t>
  </si>
  <si>
    <t>九、其他收入</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</si>
  <si>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</si>
  <si>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</si>
  <si>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</si>
  <si>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</si>
  <si>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</si>
  <si>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</si>
  <si>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</si>
  <si>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</si>
  <si>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</si>
  <si>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</si>
  <si>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</si>
  <si>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</si>
  <si>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</si>
  <si>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二十二、国有资本经营预算支出</t>
  </si>
  <si>
    <t xml:space="preserve">  二十三、灾害防治及应急管理支出</t>
  </si>
  <si>
    <t xml:space="preserve">  二十四、预备费</t>
  </si>
  <si>
    <t xml:space="preserve">  二十五、其他支出</t>
  </si>
  <si>
    <t xml:space="preserve">  二十六、转移性支出</t>
  </si>
  <si>
    <t xml:space="preserve">  二十七、债务还本支出</t>
  </si>
  <si>
    <t xml:space="preserve">  二十八、债务付息支出</t>
  </si>
  <si>
    <t xml:space="preserve">  二十九、债务发行费用支出</t>
  </si>
  <si>
    <t xml:space="preserve">  三十、抗疫特别国债安排的支出</t>
  </si>
  <si>
    <t>本年收入合计</t>
  </si>
  <si>
    <t>本年支出合计</t>
  </si>
  <si>
    <t>上年结转结余</t>
  </si>
  <si>
    <t>年终结转结余</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</si>
  <si>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</si>
  <si>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</si>
  <si>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</si>
  <si>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</si>
  <si>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</si>
  <si>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</si>
  <si>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</si>
  <si>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</si>
  <si>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</si>
  <si>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</si>
  <si>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</si>
  <si>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</si>
  <si>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</si>
  <si>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</si>
  <si>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</si>
  <si>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</si>
  <si>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</si>
  <si>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</si>
  <si>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</si>
  <si>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188001</t>
  </si>
  <si>
    <t>中国共产党曲靖市委员会组织部</t>
  </si>
  <si>
    <t>3.部门支出预算表</t>
  </si>
  <si>
    <t>功能科目编码</t>
  </si>
  <si>
    <t>功能科目名称</t>
  </si>
  <si>
    <t>基本支出</t>
  </si>
  <si>
    <t>项目支出</t>
  </si>
  <si>
    <t>财政拨款</t>
  </si>
  <si>
    <t>财政专户管理的支出</t>
  </si>
  <si>
    <t>其中：财政拨款</t>
  </si>
  <si>
    <t>事业支出</t>
  </si>
  <si>
    <t>事业单位
经营支出</t>
  </si>
  <si>
    <t>上级补助支出</t>
  </si>
  <si>
    <t>附属单位补助支出</t>
  </si>
  <si>
    <t>其他支出</t>
  </si>
  <si>
    <t>201</t>
  </si>
  <si>
    <t>一般公共服务支出</t>
  </si>
  <si>
    <t>20132</t>
  </si>
  <si>
    <t xml:space="preserve">  组织事务</t>
  </si>
  <si>
    <t>2013201</t>
  </si>
  <si>
    <t xml:space="preserve">    行政运行</t>
  </si>
  <si>
    <t>2013202</t>
  </si>
  <si>
    <t xml:space="preserve">    一般行政管理事务</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</si>
  <si>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</si>
  <si>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</si>
  <si>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</si>
  <si>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</si>
  <si>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</si>
  <si>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</si>
  <si>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</si>
  <si>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</si>
  <si>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</si>
  <si>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</si>
  <si>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</si>
  <si>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</si>
  <si>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</si>
  <si>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</si>
  <si>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</si>
  <si>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</si>
  <si>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</si>
  <si>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</si>
  <si>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</si>
  <si>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</si>
  <si>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</si>
  <si>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</si>
  <si>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</si>
  <si>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</si>
  <si>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</si>
  <si>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4.财政拨款收支预算总表</t>
  </si>
  <si>
    <t>支出功能分类科目</t>
  </si>
  <si>
    <t xml:space="preserve">一、本年收入 </t>
  </si>
  <si>
    <t>一、本年支出</t>
  </si>
  <si>
    <t>（一）一般公共预算拨款收入</t>
  </si>
  <si>
    <t>（一）一般公共服务支出</t>
  </si>
  <si>
    <t xml:space="preserve">  1、本级财力安排</t>
  </si>
  <si>
    <t>（二）外交支出</t>
  </si>
  <si>
    <t xml:space="preserve">  2、专项收入安排</t>
  </si>
  <si>
    <t>（三）国防支出</t>
  </si>
  <si>
    <t xml:space="preserve">  3、执法办案补助</t>
  </si>
  <si>
    <t>（四）公共安全支出</t>
  </si>
  <si>
    <t xml:space="preserve">  4、收费成本补助</t>
  </si>
  <si>
    <t>（五）教育支出</t>
  </si>
  <si>
    <t xml:space="preserve">  5、国有资源（资产）有偿使用补助</t>
  </si>
  <si>
    <t>（六）科学技术支出</t>
  </si>
  <si>
    <t xml:space="preserve">  6、上级补助</t>
  </si>
  <si>
    <t>（七）文化旅游体育与传媒支出</t>
  </si>
  <si>
    <t xml:space="preserve">  7、一般债券</t>
  </si>
  <si>
    <t>（八）社会保障和就业支出</t>
  </si>
  <si>
    <t>（二）政府性基金预算拨款收入</t>
  </si>
  <si>
    <t>（九）社会保险基金支出</t>
  </si>
  <si>
    <t>（十）卫生健康支出</t>
  </si>
  <si>
    <t xml:space="preserve">  2、上级补助</t>
  </si>
  <si>
    <t>（十一）节能环保支出</t>
  </si>
  <si>
    <t xml:space="preserve">  3、专项债券</t>
  </si>
  <si>
    <t>（十二）城乡社区支出</t>
  </si>
  <si>
    <t>（三）国有资本经营预算拨款收入</t>
  </si>
  <si>
    <t>（十三）农林水支出</t>
  </si>
  <si>
    <t>二、上年结转结余</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</si>
  <si>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</si>
  <si>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</si>
  <si>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</si>
  <si>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</si>
  <si>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</si>
  <si>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</si>
  <si>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</si>
  <si>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</si>
  <si>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</si>
  <si>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</si>
  <si>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</si>
  <si>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</si>
  <si>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</si>
  <si>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</si>
  <si>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</si>
  <si>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</si>
  <si>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</si>
  <si>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</si>
  <si>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</si>
  <si>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5.一般公共预算支出预算表（按功能科目分类）</t>
  </si>
  <si>
    <t>部门预算支出功能分类科目</t>
  </si>
  <si>
    <t>科目编码</t>
  </si>
  <si>
    <t>科目名称</t>
  </si>
  <si>
    <t>人员经费</t>
  </si>
  <si>
    <t>公用经费</t>
  </si>
  <si>
    <t>1</t>
  </si>
  <si>
    <t>2</t>
  </si>
  <si>
    <t>3</t>
  </si>
  <si>
    <t>4</t>
  </si>
  <si>
    <t>5</t>
  </si>
  <si>
    <t>6</t>
  </si>
  <si>
    <t>6  财政拨款支出明细表（按经济科目分类）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</si>
  <si>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</si>
  <si>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</si>
  <si>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</si>
  <si>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</si>
  <si>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</si>
  <si>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</si>
  <si>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</si>
  <si>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</si>
  <si>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</si>
  <si>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</si>
  <si>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</si>
  <si>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</si>
  <si>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</si>
  <si>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</si>
  <si>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</si>
  <si>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</si>
  <si>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</si>
  <si>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</si>
  <si>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</si>
  <si>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</si>
  <si>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</si>
  <si>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</si>
  <si>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</si>
  <si>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 xml:space="preserve">501 </t>
  </si>
  <si>
    <t xml:space="preserve">    </t>
  </si>
  <si>
    <t>机关工资福利支出</t>
  </si>
  <si>
    <t xml:space="preserve">301 </t>
  </si>
  <si>
    <t>工资福利支出</t>
  </si>
  <si>
    <t xml:space="preserve">01  </t>
  </si>
  <si>
    <t>工资奖金津补贴</t>
  </si>
  <si>
    <t>基本工资</t>
  </si>
  <si>
    <t xml:space="preserve">02  </t>
  </si>
  <si>
    <t>社会保障缴费</t>
  </si>
  <si>
    <t>津贴补贴</t>
  </si>
  <si>
    <t xml:space="preserve">03  </t>
  </si>
  <si>
    <t>住房公积金</t>
  </si>
  <si>
    <t>奖金</t>
  </si>
  <si>
    <t xml:space="preserve">99  </t>
  </si>
  <si>
    <t>其他工资福利支出</t>
  </si>
  <si>
    <t xml:space="preserve">06  </t>
  </si>
  <si>
    <t>伙食补助费</t>
  </si>
  <si>
    <t xml:space="preserve">502 </t>
  </si>
  <si>
    <t>机关商品和服务支出</t>
  </si>
  <si>
    <t xml:space="preserve">07  </t>
  </si>
  <si>
    <t>绩效工资</t>
  </si>
  <si>
    <t>办公经费</t>
  </si>
  <si>
    <t xml:space="preserve">08  </t>
  </si>
  <si>
    <t>机关事业单位基本养老保险缴费</t>
  </si>
  <si>
    <t>会议费</t>
  </si>
  <si>
    <t xml:space="preserve">09  </t>
  </si>
  <si>
    <t>职业年金缴费</t>
  </si>
  <si>
    <t>培训费</t>
  </si>
  <si>
    <t xml:space="preserve">10  </t>
  </si>
  <si>
    <t>职工基本医疗保险缴费</t>
  </si>
  <si>
    <t xml:space="preserve">04  </t>
  </si>
  <si>
    <t>专用材料购置费</t>
  </si>
  <si>
    <t xml:space="preserve">11  </t>
  </si>
  <si>
    <t>公务员医疗补助缴费</t>
  </si>
  <si>
    <t xml:space="preserve">05  </t>
  </si>
  <si>
    <t>委托业务费</t>
  </si>
  <si>
    <t xml:space="preserve">12  </t>
  </si>
  <si>
    <t>其他社会保障缴费</t>
  </si>
  <si>
    <t>公务接待费</t>
  </si>
  <si>
    <t xml:space="preserve">13  </t>
  </si>
  <si>
    <t>因公出国（境）费用</t>
  </si>
  <si>
    <t xml:space="preserve">14  </t>
  </si>
  <si>
    <t>医疗费</t>
  </si>
  <si>
    <t>公务用车运行维护费</t>
  </si>
  <si>
    <t>维修（护）费</t>
  </si>
  <si>
    <t xml:space="preserve">302 </t>
  </si>
  <si>
    <t>商品和服务支出</t>
  </si>
  <si>
    <t>其他商品和服务支出</t>
  </si>
  <si>
    <t>办公费</t>
  </si>
  <si>
    <t xml:space="preserve">503 </t>
  </si>
  <si>
    <t>机关资本性支出（一）</t>
  </si>
  <si>
    <t>印刷费</t>
  </si>
  <si>
    <t>房屋建筑物构建</t>
  </si>
  <si>
    <t>咨询费</t>
  </si>
  <si>
    <t>基础设施建设</t>
  </si>
  <si>
    <t>手续费</t>
  </si>
  <si>
    <t>公务用车购置</t>
  </si>
  <si>
    <t>水费</t>
  </si>
  <si>
    <t>土地征迁补偿和安置支出</t>
  </si>
  <si>
    <t>电费</t>
  </si>
  <si>
    <t>设备购置</t>
  </si>
  <si>
    <t>邮电费</t>
  </si>
  <si>
    <t>大型修缮</t>
  </si>
  <si>
    <t>取暖费</t>
  </si>
  <si>
    <t>其他资本性支出</t>
  </si>
  <si>
    <t>物业管理费</t>
  </si>
  <si>
    <t xml:space="preserve">504 </t>
  </si>
  <si>
    <t>机关资本性支出（二）</t>
  </si>
  <si>
    <t>差旅费</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</si>
  <si>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</si>
  <si>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</si>
  <si>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</si>
  <si>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</si>
  <si>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</si>
  <si>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</si>
  <si>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</si>
  <si>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</si>
  <si>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</si>
  <si>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</si>
  <si>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</si>
  <si>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</si>
  <si>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</si>
  <si>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</si>
  <si>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劳务费</t>
  </si>
  <si>
    <t xml:space="preserve">506 </t>
  </si>
  <si>
    <t>对事业单位资本性补助</t>
  </si>
  <si>
    <t xml:space="preserve">27  </t>
  </si>
  <si>
    <t>资本性支出（一）</t>
  </si>
  <si>
    <t xml:space="preserve">28  </t>
  </si>
  <si>
    <t>工会经费</t>
  </si>
  <si>
    <t>资本性支出（二）</t>
  </si>
  <si>
    <t xml:space="preserve">29  </t>
  </si>
  <si>
    <t>福利费</t>
  </si>
  <si>
    <t xml:space="preserve">507 </t>
  </si>
  <si>
    <t>对企业补助</t>
  </si>
  <si>
    <t xml:space="preserve">31  </t>
  </si>
  <si>
    <t>费用补贴</t>
  </si>
  <si>
    <t xml:space="preserve">39  </t>
  </si>
  <si>
    <t>其他交通费用</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</si>
  <si>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</si>
  <si>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</si>
  <si>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</si>
  <si>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</si>
  <si>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</si>
  <si>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</si>
  <si>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</si>
  <si>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</si>
  <si>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</si>
  <si>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</si>
  <si>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</si>
  <si>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退休费</t>
  </si>
  <si>
    <t xml:space="preserve">509 </t>
  </si>
  <si>
    <t>退职（役）费</t>
  </si>
  <si>
    <t>社会福利和救助</t>
  </si>
  <si>
    <t>抚恤金</t>
  </si>
  <si>
    <t>助学金</t>
  </si>
  <si>
    <t>生活补助</t>
  </si>
  <si>
    <t>个人农业生产补贴</t>
  </si>
  <si>
    <t>救济费</t>
  </si>
  <si>
    <t>离退休费</t>
  </si>
  <si>
    <t>医疗费补助</t>
  </si>
  <si>
    <t>其他对个人和家庭补助</t>
  </si>
  <si>
    <t xml:space="preserve">510 </t>
  </si>
  <si>
    <t>对社会保障基金补助</t>
  </si>
  <si>
    <t>奖励金</t>
  </si>
  <si>
    <t>对社会保险基金补助</t>
  </si>
  <si>
    <t>补充全国社会保障基金</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</si>
  <si>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</si>
  <si>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</si>
  <si>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</si>
  <si>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</si>
  <si>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</si>
  <si>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</si>
  <si>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</si>
  <si>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</si>
  <si>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</si>
  <si>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</si>
  <si>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</si>
  <si>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</si>
  <si>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</si>
  <si>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</si>
  <si>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</si>
  <si>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办公设备购置</t>
  </si>
  <si>
    <t xml:space="preserve">513 </t>
  </si>
  <si>
    <t>转移性支出</t>
  </si>
  <si>
    <t>专用设备购置</t>
  </si>
  <si>
    <t>上下级政府间转移性支出</t>
  </si>
  <si>
    <t>援助其他地区支出</t>
  </si>
  <si>
    <t>债务转贷</t>
  </si>
  <si>
    <t>信息网络及软件购置更新</t>
  </si>
  <si>
    <t>调出资金</t>
  </si>
  <si>
    <t>物资储备</t>
  </si>
  <si>
    <t xml:space="preserve">514 </t>
  </si>
  <si>
    <t>预备费及预留</t>
  </si>
  <si>
    <t>预备费</t>
  </si>
  <si>
    <t xml:space="preserve">19  </t>
  </si>
  <si>
    <t>其他交通工具购置</t>
  </si>
  <si>
    <t>预留</t>
  </si>
  <si>
    <t xml:space="preserve">21  </t>
  </si>
  <si>
    <t>文物和陈列品购置</t>
  </si>
  <si>
    <t xml:space="preserve">599 </t>
  </si>
  <si>
    <t xml:space="preserve">22  </t>
  </si>
  <si>
    <t>无形资产购置</t>
  </si>
  <si>
    <t>赠与</t>
  </si>
  <si>
    <t>其他基本建设支出</t>
  </si>
  <si>
    <t>国家赔偿费用支出</t>
  </si>
  <si>
    <t xml:space="preserve">310 </t>
  </si>
  <si>
    <t>资本性支出</t>
  </si>
  <si>
    <t>对民间非营利组织和群众性自治组织补贴</t>
  </si>
  <si>
    <t>土地补偿</t>
  </si>
  <si>
    <t>安置补助</t>
  </si>
  <si>
    <t>地上附着物和青苗补偿</t>
  </si>
  <si>
    <t>拆迁补偿</t>
  </si>
  <si>
    <t xml:space="preserve">311 </t>
  </si>
  <si>
    <t>对企业补助（基本建设）</t>
  </si>
  <si>
    <t>资本金注入</t>
  </si>
  <si>
    <t xml:space="preserve">312 </t>
  </si>
  <si>
    <t>政府投资基金股权投资</t>
  </si>
  <si>
    <t xml:space="preserve">313 </t>
  </si>
  <si>
    <t xml:space="preserve">399 </t>
  </si>
  <si>
    <t>7.一般公共预算“三公”经费支出预算表</t>
  </si>
  <si>
    <t>单位：万元</t>
  </si>
  <si>
    <t>“三公”经费合计</t>
  </si>
  <si>
    <t>因公出国（境）费</t>
  </si>
  <si>
    <t>公务用车购置及运行费</t>
  </si>
  <si>
    <t>公务用车购置费</t>
  </si>
  <si>
    <t>公务用车运行费</t>
  </si>
  <si>
    <t>8.基本支出预算表（人员类、运转类公用经费项目）</t>
  </si>
  <si>
    <t>单位名称</t>
  </si>
  <si>
    <t>项目代码</t>
  </si>
  <si>
    <t>项目名称</t>
  </si>
  <si>
    <t>部门经济科目编码</t>
  </si>
  <si>
    <t>部门经济科目名称</t>
  </si>
  <si>
    <t>资金来源</t>
  </si>
  <si>
    <t>总计</t>
  </si>
  <si>
    <t>全年数</t>
  </si>
  <si>
    <t>已预拨</t>
  </si>
  <si>
    <t>抵扣上年垫付资金</t>
  </si>
  <si>
    <t>本次下达</t>
  </si>
  <si>
    <t>另文下达</t>
  </si>
  <si>
    <t>其中：转隶人员公用经费</t>
  </si>
  <si>
    <t>530300210000000024139</t>
  </si>
  <si>
    <t>行政人员支出工资</t>
  </si>
  <si>
    <t>行政运行</t>
  </si>
  <si>
    <t>30101</t>
  </si>
  <si>
    <t>30102</t>
  </si>
  <si>
    <t>30103</t>
  </si>
  <si>
    <t>530300210000000024141</t>
  </si>
  <si>
    <t>公务员医疗费</t>
  </si>
  <si>
    <t>公务员医疗补助</t>
  </si>
  <si>
    <t>30111</t>
  </si>
  <si>
    <t>530300210000000024143</t>
  </si>
  <si>
    <t>离休人员医疗统筹费(行政)</t>
  </si>
  <si>
    <t>行政单位医疗</t>
  </si>
  <si>
    <t>30307</t>
  </si>
  <si>
    <t>530300210000000024145</t>
  </si>
  <si>
    <t>社会保障缴费（附加商业险）</t>
  </si>
  <si>
    <t>其他行政事业单位医疗支出</t>
  </si>
  <si>
    <t>30112</t>
  </si>
  <si>
    <t>530300210000000024146</t>
  </si>
  <si>
    <t>社会保障缴费（工伤保险）</t>
  </si>
  <si>
    <t>530300210000000024147</t>
  </si>
  <si>
    <t>社会保障缴费（基本医疗保险）</t>
  </si>
  <si>
    <t>30110</t>
  </si>
  <si>
    <t>530300210000000024148</t>
  </si>
  <si>
    <t>社会保障缴费（生育保险）</t>
  </si>
  <si>
    <t>530300210000000024150</t>
  </si>
  <si>
    <t>社会保障缴费（养老保险）</t>
  </si>
  <si>
    <t>机关事业单位基本养老保险缴费支出</t>
  </si>
  <si>
    <t>30108</t>
  </si>
  <si>
    <t>530300210000000024152</t>
  </si>
  <si>
    <t>退休公务员医疗费</t>
  </si>
  <si>
    <t>530300210000000024153</t>
  </si>
  <si>
    <t>社会保障缴费（住房公积金）</t>
  </si>
  <si>
    <t>30113</t>
  </si>
  <si>
    <t>530300210000000024154</t>
  </si>
  <si>
    <t>行政单位离退休</t>
  </si>
  <si>
    <t>30301</t>
  </si>
  <si>
    <t>530300210000000024155</t>
  </si>
  <si>
    <t>30302</t>
  </si>
  <si>
    <t>530300210000000024156</t>
  </si>
  <si>
    <t>30231</t>
  </si>
  <si>
    <t>530300210000000024157</t>
  </si>
  <si>
    <t>30217</t>
  </si>
  <si>
    <t>530300210000000024158</t>
  </si>
  <si>
    <t>行政人员公务交通补贴</t>
  </si>
  <si>
    <t>30239</t>
  </si>
  <si>
    <t>530300210000000024160</t>
  </si>
  <si>
    <t>30228</t>
  </si>
  <si>
    <t>530300210000000024161</t>
  </si>
  <si>
    <t>30229</t>
  </si>
  <si>
    <t>530300210000000024162</t>
  </si>
  <si>
    <t>公务出行租车经费</t>
  </si>
  <si>
    <t>530300210000000024163</t>
  </si>
  <si>
    <t>30215</t>
  </si>
  <si>
    <t>530300210000000024164</t>
  </si>
  <si>
    <t>离休公用经费</t>
  </si>
  <si>
    <t>30201</t>
  </si>
  <si>
    <t>530300210000000024165</t>
  </si>
  <si>
    <t>30216</t>
  </si>
  <si>
    <t>530300210000000024166</t>
  </si>
  <si>
    <t>退休公用经费</t>
  </si>
  <si>
    <t>530300210000000024167</t>
  </si>
  <si>
    <t>一般公用经费</t>
  </si>
  <si>
    <t>9.项目支出预算表（其他运转类、特定目标类项目）</t>
  </si>
  <si>
    <t>项目分类</t>
  </si>
  <si>
    <t>项目单位</t>
  </si>
  <si>
    <t>经济科目编码</t>
  </si>
  <si>
    <t>经济科目名称</t>
  </si>
  <si>
    <t>本年拨款</t>
  </si>
  <si>
    <t>财政拨款结转结余</t>
  </si>
  <si>
    <t>事业单位
经营收入</t>
  </si>
  <si>
    <t>本级财力</t>
  </si>
  <si>
    <t>专项收入</t>
  </si>
  <si>
    <t>执法办案
补助</t>
  </si>
  <si>
    <t>收费成本
补偿</t>
  </si>
  <si>
    <t>国有资源（资产）有偿使用收入</t>
  </si>
  <si>
    <t>上级补助</t>
  </si>
  <si>
    <t>一般债券</t>
  </si>
  <si>
    <t>其中：本次下达</t>
  </si>
  <si>
    <t>31 专项业务类</t>
  </si>
  <si>
    <t>530300200000000000089</t>
  </si>
  <si>
    <t>基层党建工作经费</t>
  </si>
  <si>
    <t>一般行政管理事务</t>
  </si>
  <si>
    <t>530300200000000000130</t>
  </si>
  <si>
    <t>市委组织部人才队伍建设经费</t>
  </si>
  <si>
    <t>530300200000000000189</t>
  </si>
  <si>
    <t>市委组织部选调生管理工作经费</t>
  </si>
  <si>
    <t>30214</t>
  </si>
  <si>
    <t>32 民生类</t>
  </si>
  <si>
    <t>530300200000000000465</t>
  </si>
  <si>
    <t>看望慰问市级生病老领导专项经费</t>
  </si>
  <si>
    <t>530300200000000000527</t>
  </si>
  <si>
    <t>干部教育培训经费</t>
  </si>
  <si>
    <t>530300200000000000629</t>
  </si>
  <si>
    <t>农村困难党员关爱行动补助经费</t>
  </si>
  <si>
    <t>39999</t>
  </si>
  <si>
    <t>530300200000000000720</t>
  </si>
  <si>
    <t>市委“两新”组织专项经费</t>
  </si>
  <si>
    <t>33 事业发展类</t>
  </si>
  <si>
    <t>530300200000000000786</t>
  </si>
  <si>
    <t>农村党员教育培训补助经费</t>
  </si>
  <si>
    <t>530300200000000000796</t>
  </si>
  <si>
    <t>市委组织部市委联系专家经费</t>
  </si>
  <si>
    <t>530300200000000001109</t>
  </si>
  <si>
    <t>“红旗村（社区）”创建活动的定向补助经费</t>
  </si>
  <si>
    <t>530300200000000001330</t>
  </si>
  <si>
    <t>优秀年轻后备力量储备培养工作专项经费</t>
  </si>
  <si>
    <t>530300200000000001877</t>
  </si>
  <si>
    <t>市委组织部考试录用公务员面试经费</t>
  </si>
  <si>
    <t>530300200000000001914</t>
  </si>
  <si>
    <t>“党政储备人才”专项经费</t>
  </si>
  <si>
    <t>30305</t>
  </si>
  <si>
    <t>530300200000000001975</t>
  </si>
  <si>
    <t>市委组织部公务员培训经费</t>
  </si>
  <si>
    <t>530300200000000002031</t>
  </si>
  <si>
    <t>社区网格工作人员补助专项经费</t>
  </si>
  <si>
    <t>530300210000000010075</t>
  </si>
  <si>
    <t>干部人事档案及数字化管理专项经费</t>
  </si>
  <si>
    <t>530300210000000018135</t>
  </si>
  <si>
    <t>智慧党建工作经费</t>
  </si>
  <si>
    <t>31002</t>
  </si>
  <si>
    <t>31007</t>
  </si>
  <si>
    <t>530300210000000018151</t>
  </si>
  <si>
    <t>干部工作经费</t>
  </si>
  <si>
    <t>530300210000000018156</t>
  </si>
  <si>
    <t>部长信箱、专线电话和多媒体平台运维专项经费</t>
  </si>
  <si>
    <t>530300210000000018157</t>
  </si>
  <si>
    <t>组工系统开发和运维经费</t>
  </si>
  <si>
    <t>530300210000000018158</t>
  </si>
  <si>
    <t>2021年市、县、乡党委和村“两委”换届工作经费</t>
  </si>
  <si>
    <t>530300210000000018159</t>
  </si>
  <si>
    <t>曲靖市创新型人才培养专项经费</t>
  </si>
  <si>
    <t>10.项目支出绩效目标表（本级下达）</t>
  </si>
  <si>
    <t>单位名称、项目名称</t>
  </si>
  <si>
    <t>项目年度绩效目标</t>
  </si>
  <si>
    <t>一级指标</t>
  </si>
  <si>
    <t>二级指标</t>
  </si>
  <si>
    <t>三级指标</t>
  </si>
  <si>
    <t>指标性质</t>
  </si>
  <si>
    <t>指标值</t>
  </si>
  <si>
    <t>度量单位</t>
  </si>
  <si>
    <t>指标属性</t>
  </si>
  <si>
    <t>指标内容</t>
  </si>
  <si>
    <t xml:space="preserve">  市委组织部考试录用公务员面试经费</t>
  </si>
  <si>
    <t>2021年，全市预计招考公务员（含参公管理事业单位工作人员、选调生及定向考试录用乡镇（街道）公务员）350人（进入面试人员700人）。</t>
  </si>
  <si>
    <t>满意度指标</t>
  </si>
  <si>
    <t>服务对象满意度指标</t>
  </si>
  <si>
    <t>参加面试人员满意度</t>
  </si>
  <si>
    <t>&gt;</t>
  </si>
  <si>
    <t>90</t>
  </si>
  <si>
    <t>%</t>
  </si>
  <si>
    <t>定性指标</t>
  </si>
  <si>
    <t>文件规定和工作需要</t>
  </si>
  <si>
    <t>效益指标</t>
  </si>
  <si>
    <t>社会效益指标</t>
  </si>
  <si>
    <t>解决就业人数</t>
  </si>
  <si>
    <t>&lt;=</t>
  </si>
  <si>
    <t>350</t>
  </si>
  <si>
    <t>人</t>
  </si>
  <si>
    <t>定量指标</t>
  </si>
  <si>
    <t>产出指标</t>
  </si>
  <si>
    <t>数量指标</t>
  </si>
  <si>
    <t>面试人数</t>
  </si>
  <si>
    <t>&gt;=</t>
  </si>
  <si>
    <t>800</t>
  </si>
  <si>
    <t xml:space="preserve">  市委组织部人才队伍建设经费</t>
  </si>
  <si>
    <t>项目计划达到效益：曲靖人才发展体制机制的重要领域和关键环节取得进展，人才培养、引进、评价、使用、流动、激励机制更加完善，人才发展环境更加良好。</t>
  </si>
  <si>
    <t>可持续影响指标</t>
  </si>
  <si>
    <t>健全人才队伍</t>
  </si>
  <si>
    <t>=</t>
  </si>
  <si>
    <t>150人</t>
  </si>
  <si>
    <t>人次</t>
  </si>
  <si>
    <t>时效指标</t>
  </si>
  <si>
    <t>完成时间</t>
  </si>
  <si>
    <t>2021年</t>
  </si>
  <si>
    <t>年</t>
  </si>
  <si>
    <t>质量指标</t>
  </si>
  <si>
    <t>调研次数</t>
  </si>
  <si>
    <t>次</t>
  </si>
  <si>
    <t>人才满意度</t>
  </si>
  <si>
    <t>90%</t>
  </si>
  <si>
    <t xml:space="preserve">  看望慰问市级生病老领导专项经费</t>
  </si>
  <si>
    <t>看望慰问市级生病的离退休老领导</t>
  </si>
  <si>
    <t>看望生病老领导覆盖率</t>
  </si>
  <si>
    <t>100</t>
  </si>
  <si>
    <t>生病老领导满意度</t>
  </si>
  <si>
    <t>100%</t>
  </si>
  <si>
    <t>2020年</t>
  </si>
  <si>
    <t xml:space="preserve">  曲靖市创新型人才培养专项经费</t>
  </si>
  <si>
    <t xml:space="preserve"> 对 2021年第一、二、三批“珠源系列人才培养对象，调整补充曲靖市本土人才培养政策体系，开展新一批本土人才培养人选选拔，进行针对性培养，年度考核合格后，发放生活补贴，年度生活补贴及培养工作。</t>
  </si>
  <si>
    <t>人才服务社会覆盖率</t>
  </si>
  <si>
    <t>人才培养对象满意度</t>
  </si>
  <si>
    <t>2021</t>
  </si>
  <si>
    <t xml:space="preserve">  基层党建工作经费</t>
  </si>
  <si>
    <t xml:space="preserve"> 用于推动机关、中小学校、农村、城市、公立医院、国有企业党建工作继续发展，做好流动党员管理工作。其中包含：社区工作人员和社区党员教育培训、党委（党组）书记抓基层党建工作述职评议考核相关工作、全市党员教育培训等工作。</t>
  </si>
  <si>
    <t>24次</t>
  </si>
  <si>
    <t>群众满意度</t>
  </si>
  <si>
    <t>党组织服务群众覆盖率</t>
  </si>
  <si>
    <t xml:space="preserve">  市委组织部选调生管理工作经费</t>
  </si>
  <si>
    <t>按照省委组织部统一安排，参加并完成云南省定向招录选调生的宣讲、考试、体检、考察、录用等工作；对全市定向和非定向招录选调生通过点名调训的方式，举办1-2次培训班，确保每名选调生每年培训时间原则上不少于90学时；通过开展调研、座谈、安排到上级机关挂职锻炼、考察等方式，加强对选调生的跟踪培养。</t>
  </si>
  <si>
    <t>管理人数</t>
  </si>
  <si>
    <t>167人</t>
  </si>
  <si>
    <t>选调生培训人数</t>
  </si>
  <si>
    <t>167</t>
  </si>
  <si>
    <t>完成时限</t>
  </si>
  <si>
    <t>被培训对象满意度</t>
  </si>
  <si>
    <t xml:space="preserve">  智慧党建工作经费</t>
  </si>
  <si>
    <t>2021年，围绕扬优势、提质量，完善基层党建、干部管理、公务员管理、人才工作等各模块功能，对“智慧党建”系统大数据进行集成挖据和分析运用，发挥辅助决策作用2022年，围绕抓集成、出效果，建构“智慧党建”数据大脑，在基层党建、干部管理、公务员管理、人才工作中全面运用大数据分析结果，实现组织工作实时感知、分析研判、效果评估、风险预警、辅助决策等智慧化。</t>
  </si>
  <si>
    <t>系统全年正常运行时长</t>
  </si>
  <si>
    <t>365</t>
  </si>
  <si>
    <t>天</t>
  </si>
  <si>
    <t>反映信息系统全年正常运行时间情况。</t>
  </si>
  <si>
    <t>使用人员满意度度</t>
  </si>
  <si>
    <t>反映使用对象对信息系统使用的满意度。
使用人员满意度=（对信息系统满意的使用人员/问卷调查人数）*100%</t>
  </si>
  <si>
    <t>信息数据安全</t>
  </si>
  <si>
    <t>反映信息系统相关数据安全的保障情况。</t>
  </si>
  <si>
    <t xml:space="preserve">  干部人事档案及数字化管理专项经费</t>
  </si>
  <si>
    <t>加强和改进市委组织部管理的干部人事档案的日常管理和维护工作。</t>
  </si>
  <si>
    <t>归卷档案完成率</t>
  </si>
  <si>
    <t>80%</t>
  </si>
  <si>
    <t>剩余档案完成率</t>
  </si>
  <si>
    <t>存档单位</t>
  </si>
  <si>
    <t>满意度</t>
  </si>
  <si>
    <t>完成归卷档案</t>
  </si>
  <si>
    <t>2700卷</t>
  </si>
  <si>
    <t>卷</t>
  </si>
  <si>
    <t>完成归档数量</t>
  </si>
  <si>
    <t xml:space="preserve">  组工系统开发和运维经费</t>
  </si>
  <si>
    <t xml:space="preserve"> 通过逐年逐步开发应用系统，最终在大组工网上形成曲靖市组织系统业务运行应用平台，包括：党员党组织管理子系统、干部（公务员）管理子系统、人才管理子系统等应用系统，形成党员党组织、干部（公务员）、人才信息库并与省委组织部连接。</t>
  </si>
  <si>
    <t>运维时间</t>
  </si>
  <si>
    <t>工作需要</t>
  </si>
  <si>
    <t>使用人员满意度</t>
  </si>
  <si>
    <t>80</t>
  </si>
  <si>
    <t>工作需要空</t>
  </si>
  <si>
    <t>组工系统业务上线率</t>
  </si>
  <si>
    <t xml:space="preserve">  2021年市、县、乡党委和村“两委”换届工作经费</t>
  </si>
  <si>
    <t xml:space="preserve"> 市、县、乡党委班子和村（社区）“两委”班子将于2021年进行换届，涉及迎接上级调研组、考察组到我市开展调研、考察，有大量的组织协调、督促指导、方案制定、会务筹办工作，需抽调人员，集中办公，并组织力量到各县（市、区）开展调研、考察、指导工作，需必要的经费保障市、县、乡党委和村（社区）“两委”班子换届工作顺利进行、圆满完成。</t>
  </si>
  <si>
    <t>换届后社会满意度</t>
  </si>
  <si>
    <t>工作需要和文件规定</t>
  </si>
  <si>
    <t xml:space="preserve">  部长信箱、专线电话和多媒体平台运维专项经费</t>
  </si>
  <si>
    <t xml:space="preserve"> 负责部长信箱、12371党员咨询电话、12380信访举报电话、珠源先锋电视栏目、珠源先锋微信公众号、珠源微评、全市党员手机党课等电话专线和媒体平台运行维护工作。</t>
  </si>
  <si>
    <t>来电来访群众满意度</t>
  </si>
  <si>
    <t>60</t>
  </si>
  <si>
    <t>来电来访群众回复率</t>
  </si>
  <si>
    <t xml:space="preserve">  市委“两新”组织专项经费</t>
  </si>
  <si>
    <t>通过项目实施，全市“两新”组织党组织覆盖和党的工作覆盖进一步提升，党员意识进一步得到增强，非公经济组织和和社会组织党组织战斗堡垒作用和党员队伍先锋模范作用进一步发挥，使党组织真正成为非公和社会组织的政治核心和力量源泉</t>
  </si>
  <si>
    <t>“两新”组织覆盖率</t>
  </si>
  <si>
    <t>调研“两新”组织</t>
  </si>
  <si>
    <t>100个</t>
  </si>
  <si>
    <t>个</t>
  </si>
  <si>
    <t>“两新”组织党员满意度</t>
  </si>
  <si>
    <t xml:space="preserve">  市委组织部公务员培训经费</t>
  </si>
  <si>
    <t>以习近平新时代中国特色社会主义思想为指导，深入学习贯彻党的十九大精神，通过课程讲授认真学习公务员任职必备知识，通过岗位体验教学认真学习各级机关和基层一线工作方式方法，积累工作经验，增强新录用公务员的使命感、责任感，牢固树立群众观念、公仆意识、责任意识和依法办事意识，提高政治业务素质和适应实际工作能力，为曲靖经济社会跨越发展培养一支政治坚定、高素质的公务员队伍。</t>
  </si>
  <si>
    <t>培训时间</t>
  </si>
  <si>
    <t>12天</t>
  </si>
  <si>
    <t>新录用人员覆盖率</t>
  </si>
  <si>
    <t>培训人数</t>
  </si>
  <si>
    <t>350人</t>
  </si>
  <si>
    <t>培训对象满意度</t>
  </si>
  <si>
    <t xml:space="preserve">  市委组织部市委联系专家经费</t>
  </si>
  <si>
    <t>项目计划达到效益：能全面贯彻落实全国、全省、全市人才工作会议精神，进一步加强我市高层次人才队伍建设工作，做好市委联系专家的管理、联系、服务工作，充分发挥他们在全市经济社会发展和人才队伍建设中的引领作用，为曲靖的现代工业强市和珠江源大城市建设，提供人才保证和智力支撑。</t>
  </si>
  <si>
    <t>服务市委联系专家人数</t>
  </si>
  <si>
    <t>300</t>
  </si>
  <si>
    <t>市委联系专家覆盖率</t>
  </si>
  <si>
    <t>市委联系专家满意度</t>
  </si>
  <si>
    <t xml:space="preserve">  干部工作经费</t>
  </si>
  <si>
    <t xml:space="preserve"> 进一步加强干部日常考察工作，着力改进完善考察识别干部的理念思路、程序步骤、方式方法，切实解决干部工作中重选拔轻管理，进一步精准识别干部。进一步发挥考核“指挥棒”作用，树立了考核科学化的工作导向，有效激发干部干事创业激情，解决干与不干、干多干少、干好干坏一个样的问题，不断推动了曲靖市各项工作健康发展。进一步规范干部选拔任用工作程序，加强干部考察工作，全方位、多角度、近距离把干部考察查实。</t>
  </si>
  <si>
    <t>干部满意度</t>
  </si>
  <si>
    <t>调研考察次数</t>
  </si>
  <si>
    <t>调研地点</t>
  </si>
  <si>
    <t>县</t>
  </si>
  <si>
    <t xml:space="preserve">  干部教育培训经费</t>
  </si>
  <si>
    <t>通过培训，深入学习贯彻习近平总书记系列重要讲话精神，抓好党的十九大、省十次党代会、市五次党代会精神贯彻落实，推动学习型、服务型、创新型马克思主义执政党建设和学习型社会建设，使干部教育培训工作服务曲靖经济社会发展的作用更加明显。主要达到以下效益指标：一是达到《干部教育培训工作条例》量化要求。《干部教育条例》规定省部级、厅局级、县处级党政领导干部每5年应当参加累计3个月或者550学时以上的培训，其他干部每年累计不少于12天或者90学时。干部因故未按规定参加教育培训或者未达到教育培训要求，应当及时补训。提拔担任领导职务的，确因特殊情况在提任前未达到教育培训要求，应当在提任后1年内完成培训任务。市委组织部将严格按照要求，完成换届新进班子成员培训工作。二是培训制度建设目标。将现行的干部培训教育制度规定进行全面梳理、规范，把制度和规定统一到《条例》的要求上来，不断加强师资库建设、干部教育培训登记信息平台建设。三是培训成果运用目标。根据《干部教育培训工作条例》规定，将干部的教育培训情况作为干部考核的内容和任职、晋升的重要依据之一，干部教育培训考核不合格的，年度考核不得确定为优秀等次。</t>
  </si>
  <si>
    <t>培训期数</t>
  </si>
  <si>
    <t>19期</t>
  </si>
  <si>
    <t>期</t>
  </si>
  <si>
    <t>参训人员</t>
  </si>
  <si>
    <t>3130人</t>
  </si>
  <si>
    <t xml:space="preserve">  优秀年轻后备力量储备培养工作专项经费</t>
  </si>
  <si>
    <t>1.开展曲靖市领导干部年轻后备力量培训，每年开展2期，累计培训时间不少于5天。以突出理想信念教育、提升专业化能力素养为重点，紧紧围绕全市经济社会发展大局，不断提高理论素质和专业能力，使培训工作更好地与全市发展大局相适应。
2.开展曲靖市领导干部年轻后备力量储备工作，培训400人，储配30人。</t>
  </si>
  <si>
    <t>年轻后备领导干部满意度</t>
  </si>
  <si>
    <t>储备人数</t>
  </si>
  <si>
    <t>30</t>
  </si>
  <si>
    <t xml:space="preserve">  “党政储备人才”专项经费</t>
  </si>
  <si>
    <t>“党政储备人才”旨在围绕曲靖市经济社会发展需要，聚焦六大重点产业发展，区域教育中心、区域医疗卫生中心建设等市委、市政府战略部署，加快推进人才强市战略，加大高层次人才引进培养力度，重点引进一批自然科学、工程技术、教育医疗、经济金融、人文社科以及其他急需紧缺的高层次人才，为曲靖经济社会高质量跨越发展提供智力支撑和人才保障。用3 年左右时间，力争有重点地引进各类别数百名高层次人才。用3年左右时间，力争引进各类别数百名人才，其中，高层次人才30名、产业人才100名、教育人才300名、医疗卫生人才300名、党政储备人才200名、青年人才200名，为曲靖高质量跨越式发展提供智力支撑和人才保障。</t>
  </si>
  <si>
    <t>党政储备人才（博士）</t>
  </si>
  <si>
    <t>经济效益指标</t>
  </si>
  <si>
    <t>党政储备人才生活补助</t>
  </si>
  <si>
    <t>3000元</t>
  </si>
  <si>
    <t>元</t>
  </si>
  <si>
    <t>发挥实用人才示范引领作用</t>
  </si>
  <si>
    <t>资金兑付率</t>
  </si>
  <si>
    <t>高层次人才一次性生活补贴</t>
  </si>
  <si>
    <t>60万</t>
  </si>
  <si>
    <t>引进人员达标率</t>
  </si>
  <si>
    <t>95</t>
  </si>
  <si>
    <t>引进高层次人才</t>
  </si>
  <si>
    <t>党政储备人才（硕士）</t>
  </si>
  <si>
    <t>120</t>
  </si>
  <si>
    <t>11.项目支出绩效目标表（另文下达）</t>
  </si>
  <si>
    <t>说明：中国共产党曲靖市委员会组织部2021年无另文下达市本级项目。</t>
  </si>
  <si>
    <t>12.政府性基金预算支出预算表</t>
  </si>
  <si>
    <t>本年政府性基金预算支出</t>
  </si>
  <si>
    <t>说明：中国共产党曲靖市委员会组织部2021年无政府性基金预算支出。</t>
  </si>
  <si>
    <t>13.国有资本经营预算支出表</t>
  </si>
  <si>
    <t>本年国有资本经营预算支出</t>
  </si>
  <si>
    <t/>
  </si>
  <si>
    <t>0</t>
  </si>
  <si>
    <t>说明：中国共产党曲靖市委员会组织部2021年无国有资本经营预算支出。</t>
  </si>
  <si>
    <t>14.部门政府采购预算表</t>
  </si>
  <si>
    <t>预算项目</t>
  </si>
  <si>
    <t>采购项目</t>
  </si>
  <si>
    <t>采购目录</t>
  </si>
  <si>
    <t>计量
单位</t>
  </si>
  <si>
    <t>数量</t>
  </si>
  <si>
    <t>面向中小企业预留资金</t>
  </si>
  <si>
    <t>政府性
基金</t>
  </si>
  <si>
    <t>国有资本经营收入</t>
  </si>
  <si>
    <t>财政专户管理的收入</t>
  </si>
  <si>
    <t>单位自筹</t>
  </si>
  <si>
    <t>上年结转</t>
  </si>
  <si>
    <t>智慧党建软件开发</t>
  </si>
  <si>
    <t>A02010803 应用软件</t>
  </si>
  <si>
    <t>套</t>
  </si>
  <si>
    <t>智慧党建设备</t>
  </si>
  <si>
    <t>A0201 计算机设备及软件</t>
  </si>
  <si>
    <t>组工系统运维升级</t>
  </si>
  <si>
    <t>A020108 计算机软件</t>
  </si>
  <si>
    <t>组工系统设备</t>
  </si>
  <si>
    <t>A020101 计算机设备</t>
  </si>
  <si>
    <t>15.政府购买服务预算表</t>
  </si>
  <si>
    <t>政府购买服务项目</t>
  </si>
  <si>
    <t>政府购买服务指导性目录代码</t>
  </si>
  <si>
    <t>基本支出/项目支出</t>
  </si>
  <si>
    <t>所属服务类别</t>
  </si>
  <si>
    <t>所属服务领域</t>
  </si>
  <si>
    <t>购买内容简述</t>
  </si>
  <si>
    <t>国有资本经营收益</t>
  </si>
  <si>
    <t>说明：中国共产党曲靖市委员会组织部2021年无政府购买服务预算。</t>
  </si>
  <si>
    <t>16.市对下转移支付预算表</t>
  </si>
  <si>
    <t>单位名称（项目）</t>
  </si>
  <si>
    <t>地区</t>
  </si>
  <si>
    <t>政府性基金</t>
  </si>
  <si>
    <t>麒麟区</t>
  </si>
  <si>
    <t>沾益区</t>
  </si>
  <si>
    <t>马龙区</t>
  </si>
  <si>
    <t>宣威市</t>
  </si>
  <si>
    <t>富源县</t>
  </si>
  <si>
    <t>罗平县</t>
  </si>
  <si>
    <t>师宗县</t>
  </si>
  <si>
    <t>陆良县</t>
  </si>
  <si>
    <t>会泽县</t>
  </si>
  <si>
    <t>开发区</t>
  </si>
  <si>
    <t xml:space="preserve">  农村困难党员关爱行动补助经费</t>
  </si>
  <si>
    <t xml:space="preserve">  “红旗村（社区）”创建活动的定向补助经费</t>
  </si>
  <si>
    <t xml:space="preserve">  社区网格工作人员补助专项经费</t>
  </si>
  <si>
    <t xml:space="preserve">  农村党员教育培训补助经费</t>
  </si>
  <si>
    <t>17.市对下转移支付绩效目标表</t>
  </si>
  <si>
    <t>通过农村困难党员关爱行动，对全市7614名农村困难党员进行补助，切实帮助农村党员解决实际问题，充分调动广大农村党员积极性，增强党组织对广大党员的凝聚力和对人民群众的吸引力。</t>
  </si>
  <si>
    <t>农村困难党员发放率</t>
  </si>
  <si>
    <t>农村困难党员满意度</t>
  </si>
  <si>
    <t>95%</t>
  </si>
  <si>
    <t>发放人数</t>
  </si>
  <si>
    <t>7614人</t>
  </si>
  <si>
    <t>根据市委要求，全面落实中央和省、市委推进脱贫攻坚、促进乡村振兴、实现全面小康的决策部署，认真贯彻新时代党的组织路线，以组织体系建设为重点，以支部规范化建设为抓手，在全市村（社区）中全面开展“红旗村（社区）”推选活动。每年评选2次，上半年和下半年各1次，从2018年7月起，市级财政按照各县（市、区）村（社区）总数，每年给予每个村（社区）1.5万元定补。2021年：1679个×1.5万元=2518.5万元，麒麟区134个，沾益区134个，马龙区74个，宣威市365个，会泽县389个，陆良县148个，师宗县110个，罗平县154个，富源县161个，经开区10个。</t>
  </si>
  <si>
    <t>村社区补助金额</t>
  </si>
  <si>
    <t>1.5万元</t>
  </si>
  <si>
    <t>参加评选村（社区）干部满意度</t>
  </si>
  <si>
    <t>获得红旗的村（社区）数量</t>
  </si>
  <si>
    <t>1673个</t>
  </si>
  <si>
    <t>推动村社区发展</t>
  </si>
  <si>
    <t>达到五面红旗的村（社区）比例</t>
  </si>
  <si>
    <t>资金发放及时率</t>
  </si>
  <si>
    <t>按照市委关于加强新时代城市基层党建工作的部署，把党的组织和工作覆盖到网格，实行社区网格制度，为进一步加强网格工作者队伍建设，提高网格工作人员工作积极性和主动性，本项目实施范围为麒麟区、沾益区、马龙区、曲靖经开区的72个中心城市社区在职在岗网格工作人员。</t>
  </si>
  <si>
    <t>社区网格员覆盖率</t>
  </si>
  <si>
    <t>社区网格员满意度</t>
  </si>
  <si>
    <t>按照《关于印发&lt;关于进一步加强党员队伍建设的意见等&gt;七个文件的通知》(曲组发〔2010〕6号)文件精神，市、县两级财政按照每年每名农村党员不少于30元的标准划拨培训经费，市财政每年下拨农村党员教育培训经费30万元。面向全市（宣威市和经开区除外）9万余名党员开展培训。</t>
  </si>
  <si>
    <t>90000人</t>
  </si>
  <si>
    <t>农村党员覆盖率</t>
  </si>
  <si>
    <t>农村党员满意度</t>
  </si>
  <si>
    <t>18.新增资产配置表</t>
  </si>
  <si>
    <t>资产类别</t>
  </si>
  <si>
    <t>资产分类代码.名称</t>
  </si>
  <si>
    <t>资产名称</t>
  </si>
  <si>
    <t>计量单位</t>
  </si>
  <si>
    <t>单价</t>
  </si>
  <si>
    <t>金额</t>
  </si>
  <si>
    <t>资金性质</t>
  </si>
  <si>
    <t>通用设备</t>
  </si>
  <si>
    <t>2010903 应用软件</t>
  </si>
  <si>
    <t>1111本级财力安排</t>
  </si>
  <si>
    <t>2010000计算机设备与软件</t>
  </si>
  <si>
    <t>2010900计算机软件</t>
  </si>
  <si>
    <t>2010100计算机设备</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</si>
</sst>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63">
    <font>
      <sz val="9"/>
      <name val="宋体"/>
      <charset val="134"/>
    </font>
    <font>
      <b/>
      <sz val="9"/>
      <name val="宋体"/>
      <charset val="1"/>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9"/>
      <name val="Arial"/>
      <charset val="1"/>
    </font>
    <font>
      <sz val="10"/>
      <name val="Arial"/>
      <charset val="1"/>
    </font>
    <font>
      <sz val="24"/>
      <color rgb="FF000000"/>
      <name val="宋体"/>
      <charset val="1"/>
    </font>
    <font>
      <sz val="32"/>
      <color rgb="FF000000"/>
      <name val="宋体"/>
      <charset val="1"/>
    </font>
    <font>
      <sz val="30"/>
      <name val="宋体"/>
      <charset val="1"/>
    </font>
    <font>
      <sz val="28"/>
      <color rgb="FF000000"/>
      <name val="宋体"/>
      <charset val="1"/>
    </font>
    <font>
      <sz val="9"/>
      <color rgb="FF000000"/>
      <name val="宋体"/>
      <charset val="134"/>
    </font>
    <font>
      <sz val="34"/>
      <name val="宋体"/>
      <charset val="1"/>
    </font>
    <font>
      <b/>
      <sz val="10"/>
      <name val="Arial"/>
      <charset val="1"/>
    </font>
    <font>
      <b/>
      <sz val="9"/>
      <color rgb="FF000000"/>
      <name val="宋体"/>
      <charset val="1"/>
    </font>
    <font>
      <sz val="19"/>
      <color rgb="FF000000"/>
      <name val="宋体"/>
      <charset val="134"/>
    </font>
    <font>
      <sz val="11"/>
      <color rgb="FFFFFFFF"/>
      <name val="宋体"/>
      <charset val="1"/>
    </font>
    <font>
      <sz val="11"/>
      <color rgb="FF000000"/>
      <name val="宋体"/>
      <charset val="134"/>
    </font>
    <font>
      <sz val="10"/>
      <color rgb="FFFFFFFF"/>
      <name val="宋体"/>
      <charset val="1"/>
    </font>
    <font>
      <sz val="16"/>
      <name val="宋体"/>
      <charset val="1"/>
    </font>
    <font>
      <sz val="16"/>
      <color rgb="FF000000"/>
      <name val="宋体"/>
      <charset val="1"/>
    </font>
    <font>
      <sz val="24"/>
      <name val="宋体"/>
      <charset val="1"/>
    </font>
    <font>
      <b/>
      <sz val="10"/>
      <name val="宋体"/>
      <charset val="1"/>
    </font>
    <font>
      <sz val="16"/>
      <name val="Times New Roman"/>
      <charset val="134"/>
    </font>
    <font>
      <sz val="30"/>
      <color rgb="FF000000"/>
      <name val="宋体"/>
      <charset val="1"/>
    </font>
    <font>
      <sz val="12"/>
      <name val="宋体"/>
      <charset val="1"/>
    </font>
    <font>
      <sz val="10"/>
      <name val="宋体"/>
      <charset val="134"/>
    </font>
    <font>
      <sz val="11"/>
      <color indexed="8"/>
      <name val="宋体"/>
      <charset val="134"/>
    </font>
    <font>
      <sz val="11"/>
      <name val="宋体"/>
      <charset val="134"/>
    </font>
    <font>
      <sz val="9"/>
      <color indexed="8"/>
      <name val="宋体"/>
      <charset val="134"/>
    </font>
    <font>
      <b/>
      <sz val="9"/>
      <name val="宋体"/>
      <charset val="134"/>
    </font>
    <font>
      <sz val="10"/>
      <color indexed="8"/>
      <name val="宋体"/>
      <charset val="134"/>
    </font>
    <font>
      <b/>
      <sz val="9"/>
      <color indexed="8"/>
      <name val="宋体"/>
      <charset val="134"/>
    </font>
    <font>
      <sz val="20"/>
      <color rgb="FF000000"/>
      <name val="宋体"/>
      <charset val="1"/>
    </font>
    <font>
      <b/>
      <sz val="11"/>
      <color rgb="FF000000"/>
      <name val="宋体"/>
      <charset val="1"/>
    </font>
    <font>
      <sz val="18"/>
      <name val="宋体"/>
      <charset val="1"/>
    </font>
    <font>
      <sz val="19"/>
      <color rgb="FF000000"/>
      <name val="宋体"/>
      <charset val="1"/>
    </font>
    <font>
      <sz val="11"/>
      <color rgb="FFFA7D00"/>
      <name val="宋体"/>
      <charset val="0"/>
      <scheme val="minor"/>
    </font>
    <font>
      <b/>
      <sz val="15"/>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i/>
      <sz val="11"/>
      <color rgb="FF7F7F7F"/>
      <name val="宋体"/>
      <charset val="0"/>
      <scheme val="minor"/>
    </font>
    <font>
      <u/>
      <sz val="11"/>
      <color rgb="FF0000FF"/>
      <name val="宋体"/>
      <charset val="0"/>
      <scheme val="minor"/>
    </font>
    <font>
      <sz val="12"/>
      <name val="宋体"/>
      <charset val="134"/>
    </font>
    <font>
      <sz val="11"/>
      <color theme="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b/>
      <sz val="11"/>
      <color rgb="FFFFFFFF"/>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b/>
      <sz val="11"/>
      <color rgb="FFFA7D00"/>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rgb="FFA5A5A5"/>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8"/>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indexed="0"/>
      </left>
      <right style="thin">
        <color indexed="0"/>
      </right>
      <top style="thin">
        <color indexed="0"/>
      </top>
      <bottom style="thin">
        <color indexed="0"/>
      </bottom>
      <diagonal/>
    </border>
    <border>
      <left/>
      <right/>
      <top style="thin">
        <color rgb="FF000000"/>
      </top>
      <bottom/>
      <diagonal/>
    </border>
    <border>
      <left style="thin">
        <color rgb="FF000000"/>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45" fillId="0" borderId="0" applyFont="0" applyFill="0" applyBorder="0" applyAlignment="0" applyProtection="0">
      <alignment vertical="center"/>
    </xf>
    <xf numFmtId="0" fontId="46" fillId="15" borderId="0" applyNumberFormat="0" applyBorder="0" applyAlignment="0" applyProtection="0">
      <alignment vertical="center"/>
    </xf>
    <xf numFmtId="0" fontId="56" fillId="11" borderId="29" applyNumberFormat="0" applyAlignment="0" applyProtection="0">
      <alignment vertical="center"/>
    </xf>
    <xf numFmtId="44" fontId="45" fillId="0" borderId="0" applyFont="0" applyFill="0" applyBorder="0" applyAlignment="0" applyProtection="0">
      <alignment vertical="center"/>
    </xf>
    <xf numFmtId="41" fontId="45" fillId="0" borderId="0" applyFont="0" applyFill="0" applyBorder="0" applyAlignment="0" applyProtection="0">
      <alignment vertical="center"/>
    </xf>
    <xf numFmtId="0" fontId="46" fillId="13" borderId="0" applyNumberFormat="0" applyBorder="0" applyAlignment="0" applyProtection="0">
      <alignment vertical="center"/>
    </xf>
    <xf numFmtId="0" fontId="58" fillId="12" borderId="0" applyNumberFormat="0" applyBorder="0" applyAlignment="0" applyProtection="0">
      <alignment vertical="center"/>
    </xf>
    <xf numFmtId="43" fontId="45" fillId="0" borderId="0" applyFont="0" applyFill="0" applyBorder="0" applyAlignment="0" applyProtection="0">
      <alignment vertical="center"/>
    </xf>
    <xf numFmtId="0" fontId="50" fillId="19" borderId="0" applyNumberFormat="0" applyBorder="0" applyAlignment="0" applyProtection="0">
      <alignment vertical="center"/>
    </xf>
    <xf numFmtId="0" fontId="48" fillId="0" borderId="0" applyNumberFormat="0" applyFill="0" applyBorder="0" applyAlignment="0" applyProtection="0">
      <alignment vertical="center"/>
    </xf>
    <xf numFmtId="9" fontId="45" fillId="0" borderId="0" applyFont="0" applyFill="0" applyBorder="0" applyAlignment="0" applyProtection="0">
      <alignment vertical="center"/>
    </xf>
    <xf numFmtId="0" fontId="60" fillId="0" borderId="0" applyNumberFormat="0" applyFill="0" applyBorder="0" applyAlignment="0" applyProtection="0">
      <alignment vertical="center"/>
    </xf>
    <xf numFmtId="0" fontId="45" fillId="14" borderId="31" applyNumberFormat="0" applyFont="0" applyAlignment="0" applyProtection="0">
      <alignment vertical="center"/>
    </xf>
    <xf numFmtId="0" fontId="50" fillId="20" borderId="0" applyNumberFormat="0" applyBorder="0" applyAlignment="0" applyProtection="0">
      <alignment vertical="center"/>
    </xf>
    <xf numFmtId="0" fontId="5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25" applyNumberFormat="0" applyFill="0" applyAlignment="0" applyProtection="0">
      <alignment vertical="center"/>
    </xf>
    <xf numFmtId="0" fontId="55" fillId="0" borderId="25" applyNumberFormat="0" applyFill="0" applyAlignment="0" applyProtection="0">
      <alignment vertical="center"/>
    </xf>
    <xf numFmtId="0" fontId="50" fillId="22" borderId="0" applyNumberFormat="0" applyBorder="0" applyAlignment="0" applyProtection="0">
      <alignment vertical="center"/>
    </xf>
    <xf numFmtId="0" fontId="52" fillId="0" borderId="27" applyNumberFormat="0" applyFill="0" applyAlignment="0" applyProtection="0">
      <alignment vertical="center"/>
    </xf>
    <xf numFmtId="0" fontId="50" fillId="24" borderId="0" applyNumberFormat="0" applyBorder="0" applyAlignment="0" applyProtection="0">
      <alignment vertical="center"/>
    </xf>
    <xf numFmtId="0" fontId="51" fillId="7" borderId="26" applyNumberFormat="0" applyAlignment="0" applyProtection="0">
      <alignment vertical="center"/>
    </xf>
    <xf numFmtId="0" fontId="59" fillId="7" borderId="29" applyNumberFormat="0" applyAlignment="0" applyProtection="0">
      <alignment vertical="center"/>
    </xf>
    <xf numFmtId="0" fontId="54" fillId="10" borderId="28" applyNumberFormat="0" applyAlignment="0" applyProtection="0">
      <alignment vertical="center"/>
    </xf>
    <xf numFmtId="0" fontId="46" fillId="3" borderId="0" applyNumberFormat="0" applyBorder="0" applyAlignment="0" applyProtection="0">
      <alignment vertical="center"/>
    </xf>
    <xf numFmtId="0" fontId="50" fillId="18" borderId="0" applyNumberFormat="0" applyBorder="0" applyAlignment="0" applyProtection="0">
      <alignment vertical="center"/>
    </xf>
    <xf numFmtId="0" fontId="42" fillId="0" borderId="24" applyNumberFormat="0" applyFill="0" applyAlignment="0" applyProtection="0">
      <alignment vertical="center"/>
    </xf>
    <xf numFmtId="0" fontId="57" fillId="0" borderId="30" applyNumberFormat="0" applyFill="0" applyAlignment="0" applyProtection="0">
      <alignment vertical="center"/>
    </xf>
    <xf numFmtId="0" fontId="61" fillId="17" borderId="0" applyNumberFormat="0" applyBorder="0" applyAlignment="0" applyProtection="0">
      <alignment vertical="center"/>
    </xf>
    <xf numFmtId="0" fontId="62" fillId="23" borderId="0" applyNumberFormat="0" applyBorder="0" applyAlignment="0" applyProtection="0">
      <alignment vertical="center"/>
    </xf>
    <xf numFmtId="0" fontId="46" fillId="6" borderId="0" applyNumberFormat="0" applyBorder="0" applyAlignment="0" applyProtection="0">
      <alignment vertical="center"/>
    </xf>
    <xf numFmtId="0" fontId="50" fillId="5" borderId="0" applyNumberFormat="0" applyBorder="0" applyAlignment="0" applyProtection="0">
      <alignment vertical="center"/>
    </xf>
    <xf numFmtId="0" fontId="46" fillId="21" borderId="0" applyNumberFormat="0" applyBorder="0" applyAlignment="0" applyProtection="0">
      <alignment vertical="center"/>
    </xf>
    <xf numFmtId="0" fontId="46" fillId="26" borderId="0" applyNumberFormat="0" applyBorder="0" applyAlignment="0" applyProtection="0">
      <alignment vertical="center"/>
    </xf>
    <xf numFmtId="0" fontId="46" fillId="28" borderId="0" applyNumberFormat="0" applyBorder="0" applyAlignment="0" applyProtection="0">
      <alignment vertical="center"/>
    </xf>
    <xf numFmtId="0" fontId="46" fillId="25"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6" fillId="4" borderId="0" applyNumberFormat="0" applyBorder="0" applyAlignment="0" applyProtection="0">
      <alignment vertical="center"/>
    </xf>
    <xf numFmtId="0" fontId="46" fillId="32" borderId="0" applyNumberFormat="0" applyBorder="0" applyAlignment="0" applyProtection="0">
      <alignment vertical="center"/>
    </xf>
    <xf numFmtId="0" fontId="50" fillId="16" borderId="0" applyNumberFormat="0" applyBorder="0" applyAlignment="0" applyProtection="0">
      <alignment vertical="center"/>
    </xf>
    <xf numFmtId="0" fontId="49" fillId="0" borderId="0"/>
    <xf numFmtId="0" fontId="46" fillId="27" borderId="0" applyNumberFormat="0" applyBorder="0" applyAlignment="0" applyProtection="0">
      <alignment vertical="center"/>
    </xf>
    <xf numFmtId="0" fontId="50" fillId="33" borderId="0" applyNumberFormat="0" applyBorder="0" applyAlignment="0" applyProtection="0">
      <alignment vertical="center"/>
    </xf>
    <xf numFmtId="0" fontId="50" fillId="9" borderId="0" applyNumberFormat="0" applyBorder="0" applyAlignment="0" applyProtection="0">
      <alignment vertical="center"/>
    </xf>
    <xf numFmtId="0" fontId="46" fillId="31" borderId="0" applyNumberFormat="0" applyBorder="0" applyAlignment="0" applyProtection="0">
      <alignment vertical="center"/>
    </xf>
    <xf numFmtId="0" fontId="50" fillId="8" borderId="0" applyNumberFormat="0" applyBorder="0" applyAlignment="0" applyProtection="0">
      <alignment vertical="center"/>
    </xf>
    <xf numFmtId="0" fontId="0" fillId="0" borderId="0">
      <alignment vertical="top"/>
      <protection locked="0"/>
    </xf>
    <xf numFmtId="0" fontId="31" fillId="0" borderId="0"/>
  </cellStyleXfs>
  <cellXfs count="324">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vertical="center"/>
    </xf>
    <xf numFmtId="0" fontId="3"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center"/>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alignment horizontal="center" vertical="center"/>
    </xf>
    <xf numFmtId="0" fontId="4" fillId="0" borderId="0" xfId="50" applyFont="1" applyFill="1" applyBorder="1" applyAlignment="1" applyProtection="1">
      <alignment horizontal="left" vertical="center"/>
    </xf>
    <xf numFmtId="0" fontId="7" fillId="0" borderId="0" xfId="50" applyFont="1" applyFill="1" applyBorder="1" applyAlignment="1" applyProtection="1">
      <alignment horizontal="left" vertical="center"/>
    </xf>
    <xf numFmtId="0" fontId="8" fillId="0" borderId="0" xfId="50" applyFont="1" applyFill="1" applyBorder="1" applyAlignment="1" applyProtection="1">
      <alignment vertical="center"/>
    </xf>
    <xf numFmtId="0" fontId="7" fillId="0" borderId="1" xfId="50" applyFont="1" applyFill="1" applyBorder="1" applyAlignment="1" applyProtection="1">
      <alignment horizontal="center" vertical="center" wrapText="1"/>
    </xf>
    <xf numFmtId="0" fontId="7" fillId="0" borderId="2" xfId="50" applyFont="1" applyFill="1" applyBorder="1" applyAlignment="1" applyProtection="1">
      <alignment horizontal="center" vertical="center" wrapText="1"/>
    </xf>
    <xf numFmtId="0" fontId="4" fillId="0" borderId="3" xfId="50" applyFont="1" applyFill="1" applyBorder="1" applyAlignment="1" applyProtection="1">
      <alignment vertical="center" wrapText="1"/>
    </xf>
    <xf numFmtId="0" fontId="4" fillId="0" borderId="4" xfId="50" applyFont="1" applyFill="1" applyBorder="1" applyAlignment="1" applyProtection="1">
      <alignment vertical="center" wrapText="1"/>
    </xf>
    <xf numFmtId="0" fontId="4" fillId="0" borderId="1" xfId="50" applyFont="1" applyFill="1" applyBorder="1" applyAlignment="1" applyProtection="1">
      <alignment vertical="center" wrapText="1"/>
    </xf>
    <xf numFmtId="0" fontId="4" fillId="0" borderId="1" xfId="50" applyFont="1" applyFill="1" applyBorder="1" applyAlignment="1" applyProtection="1">
      <alignment horizontal="center" vertical="center" wrapText="1"/>
    </xf>
    <xf numFmtId="4" fontId="4" fillId="0" borderId="1" xfId="50" applyNumberFormat="1" applyFont="1" applyFill="1" applyBorder="1" applyAlignment="1" applyProtection="1">
      <alignment horizontal="right" vertical="center"/>
    </xf>
    <xf numFmtId="0" fontId="4" fillId="0" borderId="5" xfId="50" applyFont="1" applyFill="1" applyBorder="1" applyAlignment="1" applyProtection="1">
      <alignment horizontal="center" vertical="center" wrapText="1"/>
    </xf>
    <xf numFmtId="0" fontId="4" fillId="0" borderId="6" xfId="50" applyFont="1" applyFill="1" applyBorder="1" applyAlignment="1" applyProtection="1">
      <alignment vertical="center" wrapText="1"/>
    </xf>
    <xf numFmtId="0" fontId="4" fillId="0" borderId="7" xfId="50" applyFont="1" applyFill="1" applyBorder="1" applyAlignment="1" applyProtection="1">
      <alignment vertical="center" wrapText="1"/>
    </xf>
    <xf numFmtId="0" fontId="4" fillId="0" borderId="2" xfId="50" applyFont="1" applyFill="1" applyBorder="1" applyAlignment="1" applyProtection="1">
      <alignment vertical="center" wrapText="1"/>
    </xf>
    <xf numFmtId="0" fontId="4" fillId="0" borderId="8" xfId="50" applyFont="1" applyFill="1" applyBorder="1" applyAlignment="1" applyProtection="1">
      <alignment horizontal="center" vertical="center" wrapText="1"/>
    </xf>
    <xf numFmtId="0" fontId="4" fillId="0" borderId="2" xfId="50" applyFont="1" applyFill="1" applyBorder="1" applyAlignment="1" applyProtection="1">
      <alignment horizontal="center" vertical="center" wrapText="1"/>
    </xf>
    <xf numFmtId="4" fontId="4" fillId="0" borderId="2" xfId="50" applyNumberFormat="1" applyFont="1" applyFill="1" applyBorder="1" applyAlignment="1" applyProtection="1">
      <alignment horizontal="right" vertical="center"/>
    </xf>
    <xf numFmtId="0" fontId="1" fillId="0" borderId="3" xfId="50" applyFont="1" applyFill="1" applyBorder="1" applyAlignment="1" applyProtection="1">
      <alignment horizontal="center" vertical="center"/>
    </xf>
    <xf numFmtId="0" fontId="1" fillId="0" borderId="3" xfId="50" applyFont="1" applyFill="1" applyBorder="1" applyAlignment="1" applyProtection="1">
      <alignment horizontal="center" vertical="center"/>
      <protection locked="0"/>
    </xf>
    <xf numFmtId="176" fontId="1" fillId="0" borderId="3" xfId="50" applyNumberFormat="1" applyFont="1" applyFill="1" applyBorder="1" applyAlignment="1" applyProtection="1">
      <alignment horizontal="right" vertical="center"/>
    </xf>
    <xf numFmtId="0" fontId="4" fillId="0" borderId="0" xfId="50" applyFont="1" applyFill="1" applyBorder="1" applyAlignment="1" applyProtection="1">
      <alignment horizontal="right" vertical="center"/>
      <protection locked="0"/>
    </xf>
    <xf numFmtId="0" fontId="6" fillId="0" borderId="0" xfId="50" applyFont="1" applyFill="1" applyBorder="1" applyAlignment="1" applyProtection="1">
      <alignment horizontal="center" vertical="center"/>
      <protection locked="0"/>
    </xf>
    <xf numFmtId="0" fontId="7" fillId="0" borderId="1" xfId="50" applyFont="1" applyFill="1" applyBorder="1" applyAlignment="1" applyProtection="1">
      <alignment horizontal="center" vertical="center"/>
    </xf>
    <xf numFmtId="0" fontId="9" fillId="0" borderId="0" xfId="50" applyFont="1" applyFill="1" applyBorder="1" applyAlignment="1" applyProtection="1">
      <alignment vertical="top"/>
      <protection locked="0"/>
    </xf>
    <xf numFmtId="0" fontId="10" fillId="0" borderId="0" xfId="50" applyFont="1" applyFill="1" applyBorder="1" applyAlignment="1" applyProtection="1">
      <alignment vertical="top"/>
    </xf>
    <xf numFmtId="0" fontId="11" fillId="0" borderId="0" xfId="50" applyFont="1" applyFill="1" applyBorder="1" applyAlignment="1" applyProtection="1">
      <alignment vertical="top"/>
    </xf>
    <xf numFmtId="0" fontId="12" fillId="0" borderId="0" xfId="50" applyFont="1" applyFill="1" applyBorder="1" applyAlignment="1" applyProtection="1">
      <alignment horizontal="center" vertical="center"/>
    </xf>
    <xf numFmtId="0" fontId="12"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horizontal="left" vertical="center"/>
      <protection locked="0"/>
    </xf>
    <xf numFmtId="0" fontId="9" fillId="0" borderId="0" xfId="50" applyFont="1" applyFill="1" applyBorder="1" applyAlignment="1" applyProtection="1">
      <alignment vertical="center"/>
    </xf>
    <xf numFmtId="0" fontId="7" fillId="0" borderId="1" xfId="50" applyFont="1" applyFill="1" applyBorder="1" applyAlignment="1" applyProtection="1">
      <alignment horizontal="center" vertical="center"/>
      <protection locked="0"/>
    </xf>
    <xf numFmtId="0" fontId="7" fillId="0" borderId="1" xfId="50" applyFont="1" applyFill="1" applyBorder="1" applyAlignment="1" applyProtection="1">
      <alignment vertical="center" wrapText="1"/>
    </xf>
    <xf numFmtId="0" fontId="7" fillId="0" borderId="1" xfId="50" applyFont="1" applyFill="1" applyBorder="1" applyAlignment="1" applyProtection="1">
      <alignment vertical="center" wrapText="1"/>
      <protection locked="0"/>
    </xf>
    <xf numFmtId="0" fontId="4" fillId="0" borderId="1" xfId="50" applyFont="1" applyFill="1" applyBorder="1" applyAlignment="1" applyProtection="1">
      <alignment vertical="center" wrapText="1"/>
      <protection locked="0"/>
    </xf>
    <xf numFmtId="0" fontId="3" fillId="0" borderId="9" xfId="50" applyFont="1" applyFill="1" applyBorder="1" applyAlignment="1" applyProtection="1">
      <alignment vertical="center"/>
    </xf>
    <xf numFmtId="0" fontId="3" fillId="0" borderId="10" xfId="50" applyFont="1" applyFill="1" applyBorder="1" applyAlignment="1" applyProtection="1">
      <alignment vertical="center"/>
    </xf>
    <xf numFmtId="0" fontId="10" fillId="0" borderId="0" xfId="50" applyFont="1" applyFill="1" applyBorder="1" applyAlignment="1" applyProtection="1">
      <alignment vertical="top"/>
    </xf>
    <xf numFmtId="0" fontId="10" fillId="0" borderId="0" xfId="50" applyFont="1" applyFill="1" applyBorder="1" applyAlignment="1" applyProtection="1">
      <alignment vertical="top"/>
    </xf>
    <xf numFmtId="0" fontId="2" fillId="0" borderId="0" xfId="50" applyFont="1" applyFill="1" applyBorder="1" applyAlignment="1" applyProtection="1">
      <alignment vertical="top"/>
    </xf>
    <xf numFmtId="0" fontId="8" fillId="0" borderId="0" xfId="50" applyFont="1" applyFill="1" applyBorder="1" applyAlignment="1" applyProtection="1">
      <alignment horizontal="right" vertical="center"/>
    </xf>
    <xf numFmtId="0" fontId="13" fillId="0" borderId="0" xfId="50" applyFont="1" applyFill="1" applyBorder="1" applyAlignment="1" applyProtection="1">
      <alignment horizontal="center" vertical="center" wrapText="1"/>
    </xf>
    <xf numFmtId="0" fontId="13"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wrapText="1"/>
    </xf>
    <xf numFmtId="0" fontId="7" fillId="0" borderId="0" xfId="50" applyFont="1" applyFill="1" applyBorder="1" applyAlignment="1" applyProtection="1">
      <alignment vertical="top" wrapText="1"/>
    </xf>
    <xf numFmtId="0" fontId="7" fillId="0" borderId="0" xfId="50" applyFont="1" applyFill="1" applyBorder="1" applyAlignment="1" applyProtection="1">
      <alignment horizontal="right" vertical="top" wrapText="1"/>
    </xf>
    <xf numFmtId="0" fontId="7" fillId="0" borderId="2" xfId="50" applyFont="1" applyFill="1" applyBorder="1" applyAlignment="1" applyProtection="1">
      <alignment horizontal="center" vertical="center"/>
    </xf>
    <xf numFmtId="0" fontId="7" fillId="0" borderId="11" xfId="50" applyFont="1" applyFill="1" applyBorder="1" applyAlignment="1" applyProtection="1">
      <alignment horizontal="center" vertical="center"/>
    </xf>
    <xf numFmtId="0" fontId="7" fillId="0" borderId="12" xfId="50" applyFont="1" applyFill="1" applyBorder="1" applyAlignment="1" applyProtection="1">
      <alignment horizontal="center" vertical="center"/>
    </xf>
    <xf numFmtId="0" fontId="7" fillId="0" borderId="10" xfId="50" applyFont="1" applyFill="1" applyBorder="1" applyAlignment="1" applyProtection="1">
      <alignment horizontal="center" vertical="center"/>
    </xf>
    <xf numFmtId="0" fontId="7" fillId="0" borderId="9" xfId="50" applyFont="1" applyFill="1" applyBorder="1" applyAlignment="1" applyProtection="1">
      <alignment horizontal="center" vertical="center"/>
    </xf>
    <xf numFmtId="0" fontId="7" fillId="0" borderId="13" xfId="50" applyFont="1" applyFill="1" applyBorder="1" applyAlignment="1" applyProtection="1">
      <alignment horizontal="center" vertical="center" wrapText="1"/>
    </xf>
    <xf numFmtId="0" fontId="9" fillId="0" borderId="11" xfId="50" applyFont="1" applyFill="1" applyBorder="1" applyAlignment="1" applyProtection="1">
      <alignment horizontal="center" vertical="center"/>
    </xf>
    <xf numFmtId="176" fontId="4" fillId="0" borderId="1" xfId="50" applyNumberFormat="1" applyFont="1" applyFill="1" applyBorder="1" applyAlignment="1" applyProtection="1">
      <alignment vertical="center"/>
    </xf>
    <xf numFmtId="176" fontId="3" fillId="0" borderId="11" xfId="50" applyNumberFormat="1" applyFont="1" applyFill="1" applyBorder="1" applyAlignment="1" applyProtection="1">
      <alignment vertical="center"/>
    </xf>
    <xf numFmtId="0" fontId="4" fillId="0" borderId="1" xfId="50" applyFont="1" applyFill="1" applyBorder="1" applyAlignment="1" applyProtection="1">
      <alignment vertical="center" wrapText="1"/>
    </xf>
    <xf numFmtId="176" fontId="4" fillId="0" borderId="1" xfId="50" applyNumberFormat="1" applyFont="1" applyFill="1" applyBorder="1" applyAlignment="1" applyProtection="1">
      <alignment vertical="center"/>
      <protection locked="0"/>
    </xf>
    <xf numFmtId="176" fontId="3" fillId="0" borderId="11" xfId="50" applyNumberFormat="1" applyFont="1" applyFill="1" applyBorder="1" applyAlignment="1" applyProtection="1">
      <alignment vertical="center"/>
      <protection locked="0"/>
    </xf>
    <xf numFmtId="176" fontId="4" fillId="0" borderId="1" xfId="50" applyNumberFormat="1" applyFont="1" applyFill="1" applyBorder="1" applyAlignment="1" applyProtection="1">
      <alignment vertical="center"/>
    </xf>
    <xf numFmtId="176" fontId="3" fillId="0" borderId="11" xfId="50" applyNumberFormat="1" applyFont="1" applyFill="1" applyBorder="1" applyAlignment="1" applyProtection="1">
      <alignment vertical="center"/>
    </xf>
    <xf numFmtId="0" fontId="4" fillId="0" borderId="1" xfId="50" applyFont="1" applyFill="1" applyBorder="1" applyAlignment="1" applyProtection="1">
      <alignment vertical="center" wrapText="1"/>
    </xf>
    <xf numFmtId="176" fontId="4" fillId="0" borderId="1" xfId="50" applyNumberFormat="1" applyFont="1" applyFill="1" applyBorder="1" applyAlignment="1" applyProtection="1">
      <alignment vertical="center"/>
      <protection locked="0"/>
    </xf>
    <xf numFmtId="176" fontId="3" fillId="0" borderId="11" xfId="50" applyNumberFormat="1" applyFont="1" applyFill="1" applyBorder="1" applyAlignment="1" applyProtection="1">
      <alignment vertical="center"/>
      <protection locked="0"/>
    </xf>
    <xf numFmtId="0" fontId="7" fillId="0" borderId="0" xfId="50" applyFont="1" applyFill="1" applyBorder="1" applyAlignment="1" applyProtection="1">
      <alignment vertical="top"/>
    </xf>
    <xf numFmtId="0" fontId="7" fillId="0" borderId="0" xfId="50" applyFont="1" applyFill="1" applyBorder="1" applyAlignment="1" applyProtection="1">
      <alignment horizontal="right" vertical="top"/>
      <protection locked="0"/>
    </xf>
    <xf numFmtId="0" fontId="14" fillId="0" borderId="0" xfId="50" applyFont="1" applyFill="1" applyBorder="1" applyAlignment="1" applyProtection="1">
      <alignment vertical="top"/>
      <protection locked="0"/>
    </xf>
    <xf numFmtId="0" fontId="11" fillId="0" borderId="0" xfId="50" applyFont="1" applyFill="1" applyBorder="1" applyAlignment="1" applyProtection="1"/>
    <xf numFmtId="0" fontId="2" fillId="0" borderId="0" xfId="50" applyFont="1" applyFill="1" applyBorder="1" applyAlignment="1" applyProtection="1">
      <alignment vertical="top" wrapText="1"/>
    </xf>
    <xf numFmtId="0" fontId="15" fillId="0" borderId="0" xfId="50" applyFont="1" applyFill="1" applyBorder="1" applyAlignment="1" applyProtection="1">
      <alignment horizontal="center" vertical="center" wrapText="1"/>
    </xf>
    <xf numFmtId="0" fontId="9" fillId="0" borderId="0" xfId="50" applyFont="1" applyFill="1" applyBorder="1" applyAlignment="1" applyProtection="1">
      <alignment vertical="top" wrapText="1"/>
    </xf>
    <xf numFmtId="0" fontId="0" fillId="0" borderId="3" xfId="50" applyFont="1" applyFill="1" applyBorder="1" applyAlignment="1" applyProtection="1">
      <alignment horizontal="center" vertical="center" wrapText="1"/>
    </xf>
    <xf numFmtId="0" fontId="4" fillId="0" borderId="3" xfId="50" applyFont="1" applyFill="1" applyBorder="1" applyAlignment="1" applyProtection="1">
      <alignment vertical="center" wrapText="1"/>
      <protection locked="0"/>
    </xf>
    <xf numFmtId="0" fontId="4" fillId="0" borderId="3" xfId="50" applyFont="1" applyFill="1" applyBorder="1" applyAlignment="1" applyProtection="1">
      <alignment vertical="center"/>
      <protection locked="0"/>
    </xf>
    <xf numFmtId="0" fontId="7" fillId="0" borderId="14" xfId="50" applyFont="1" applyFill="1" applyBorder="1" applyAlignment="1" applyProtection="1">
      <alignment horizontal="center" vertical="center"/>
    </xf>
    <xf numFmtId="0" fontId="7" fillId="0" borderId="15" xfId="50" applyFont="1" applyFill="1" applyBorder="1" applyAlignment="1" applyProtection="1">
      <alignment horizontal="center" vertical="center"/>
    </xf>
    <xf numFmtId="0" fontId="7" fillId="0" borderId="5" xfId="50" applyFont="1" applyFill="1" applyBorder="1" applyAlignment="1" applyProtection="1">
      <alignment horizontal="center" vertical="center"/>
    </xf>
    <xf numFmtId="0" fontId="4" fillId="0" borderId="10" xfId="50" applyFont="1" applyFill="1" applyBorder="1" applyAlignment="1" applyProtection="1">
      <alignment vertical="center"/>
      <protection locked="0"/>
    </xf>
    <xf numFmtId="0" fontId="8" fillId="0" borderId="0" xfId="50" applyFont="1" applyFill="1" applyBorder="1" applyAlignment="1" applyProtection="1">
      <alignment vertical="top" wrapText="1"/>
      <protection locked="0"/>
    </xf>
    <xf numFmtId="0" fontId="7" fillId="0" borderId="0" xfId="50" applyFont="1" applyFill="1" applyBorder="1" applyAlignment="1" applyProtection="1">
      <alignment vertical="top" wrapText="1"/>
      <protection locked="0"/>
    </xf>
    <xf numFmtId="0" fontId="0" fillId="0" borderId="3" xfId="50" applyFont="1" applyFill="1" applyBorder="1" applyAlignment="1" applyProtection="1">
      <alignment horizontal="center" vertical="center" wrapText="1"/>
      <protection locked="0"/>
    </xf>
    <xf numFmtId="0" fontId="3" fillId="0" borderId="0" xfId="50" applyFont="1" applyFill="1" applyBorder="1" applyAlignment="1" applyProtection="1">
      <alignment vertical="top" wrapText="1"/>
      <protection locked="0"/>
    </xf>
    <xf numFmtId="0" fontId="9" fillId="0" borderId="0" xfId="50" applyFont="1" applyFill="1" applyBorder="1" applyAlignment="1" applyProtection="1">
      <alignment vertical="top" wrapText="1"/>
      <protection locked="0"/>
    </xf>
    <xf numFmtId="0" fontId="16" fillId="0" borderId="3" xfId="50" applyFont="1" applyFill="1" applyBorder="1" applyAlignment="1" applyProtection="1">
      <alignment vertical="center"/>
      <protection locked="0"/>
    </xf>
    <xf numFmtId="0" fontId="16" fillId="0" borderId="10" xfId="50" applyFont="1" applyFill="1" applyBorder="1" applyAlignment="1" applyProtection="1">
      <alignment vertical="center"/>
      <protection locked="0"/>
    </xf>
    <xf numFmtId="0" fontId="4" fillId="0" borderId="0" xfId="50" applyFont="1" applyFill="1" applyBorder="1" applyAlignment="1" applyProtection="1">
      <alignment horizontal="right" vertical="center" wrapText="1"/>
      <protection locked="0"/>
    </xf>
    <xf numFmtId="0" fontId="4" fillId="0" borderId="0" xfId="50" applyFont="1" applyFill="1" applyBorder="1" applyAlignment="1" applyProtection="1">
      <alignment horizontal="right" vertical="center" wrapText="1"/>
    </xf>
    <xf numFmtId="0" fontId="17" fillId="0" borderId="0" xfId="50" applyFont="1" applyFill="1" applyBorder="1" applyAlignment="1" applyProtection="1">
      <alignment vertical="top"/>
      <protection locked="0"/>
    </xf>
    <xf numFmtId="0" fontId="18" fillId="0" borderId="0" xfId="50" applyFont="1" applyFill="1" applyBorder="1" applyAlignment="1" applyProtection="1">
      <alignment vertical="top"/>
    </xf>
    <xf numFmtId="0" fontId="0" fillId="0" borderId="2" xfId="50" applyFont="1" applyFill="1" applyBorder="1" applyAlignment="1" applyProtection="1">
      <alignment horizontal="center" vertical="center" wrapText="1"/>
    </xf>
    <xf numFmtId="0" fontId="0" fillId="0" borderId="7" xfId="50" applyFont="1" applyFill="1" applyBorder="1" applyAlignment="1" applyProtection="1">
      <alignment horizontal="center" vertical="center" wrapText="1"/>
    </xf>
    <xf numFmtId="0" fontId="0" fillId="0" borderId="12" xfId="50" applyFont="1" applyFill="1" applyBorder="1" applyAlignment="1" applyProtection="1">
      <alignment horizontal="center" vertical="center" wrapText="1"/>
    </xf>
    <xf numFmtId="0" fontId="0" fillId="0" borderId="9" xfId="50" applyFont="1" applyFill="1" applyBorder="1" applyAlignment="1" applyProtection="1">
      <alignment horizontal="center" vertical="center" wrapText="1"/>
    </xf>
    <xf numFmtId="0" fontId="0" fillId="0" borderId="8" xfId="50" applyFont="1" applyFill="1" applyBorder="1" applyAlignment="1" applyProtection="1">
      <alignment horizontal="center" vertical="center" wrapText="1"/>
    </xf>
    <xf numFmtId="0" fontId="0" fillId="0" borderId="0" xfId="50" applyFont="1" applyFill="1" applyAlignment="1" applyProtection="1">
      <alignment horizontal="center" vertical="center" wrapText="1"/>
    </xf>
    <xf numFmtId="0" fontId="0" fillId="0" borderId="10" xfId="50" applyFont="1" applyFill="1" applyBorder="1" applyAlignment="1" applyProtection="1">
      <alignment horizontal="center" vertical="center" wrapText="1"/>
    </xf>
    <xf numFmtId="0" fontId="0" fillId="0" borderId="5" xfId="50" applyFont="1" applyFill="1" applyBorder="1" applyAlignment="1" applyProtection="1">
      <alignment horizontal="center" vertical="center" wrapText="1"/>
    </xf>
    <xf numFmtId="0" fontId="0" fillId="0" borderId="15" xfId="50" applyFont="1" applyFill="1" applyBorder="1" applyAlignment="1" applyProtection="1">
      <alignment horizontal="center" vertical="center" wrapText="1"/>
    </xf>
    <xf numFmtId="0" fontId="0" fillId="0" borderId="10" xfId="50" applyFont="1" applyFill="1" applyBorder="1" applyAlignment="1" applyProtection="1">
      <alignment horizontal="center" vertical="center"/>
    </xf>
    <xf numFmtId="0" fontId="0" fillId="0" borderId="5" xfId="50" applyFont="1" applyFill="1" applyBorder="1" applyAlignment="1" applyProtection="1">
      <alignment horizontal="center" vertical="center"/>
    </xf>
    <xf numFmtId="0" fontId="0" fillId="0" borderId="5" xfId="50" applyFont="1" applyFill="1" applyBorder="1" applyAlignment="1" applyProtection="1">
      <alignment horizontal="center" vertical="center"/>
      <protection locked="0"/>
    </xf>
    <xf numFmtId="0" fontId="4" fillId="0" borderId="10" xfId="50" applyFont="1" applyFill="1" applyBorder="1" applyAlignment="1" applyProtection="1">
      <alignment vertical="center" wrapText="1"/>
    </xf>
    <xf numFmtId="0" fontId="4" fillId="0" borderId="5" xfId="50" applyFont="1" applyFill="1" applyBorder="1" applyAlignment="1" applyProtection="1">
      <alignment vertical="center" wrapText="1"/>
    </xf>
    <xf numFmtId="4" fontId="4" fillId="0" borderId="5" xfId="50" applyNumberFormat="1" applyFont="1" applyFill="1" applyBorder="1" applyAlignment="1" applyProtection="1">
      <alignment vertical="center"/>
      <protection locked="0"/>
    </xf>
    <xf numFmtId="4" fontId="4" fillId="0" borderId="5" xfId="50" applyNumberFormat="1" applyFont="1" applyFill="1" applyBorder="1" applyAlignment="1" applyProtection="1">
      <alignment vertical="center"/>
    </xf>
    <xf numFmtId="0" fontId="19" fillId="0" borderId="14" xfId="50" applyFont="1" applyFill="1" applyBorder="1" applyAlignment="1" applyProtection="1">
      <alignment horizontal="center" vertical="center"/>
    </xf>
    <xf numFmtId="0" fontId="19" fillId="0" borderId="15" xfId="50" applyFont="1" applyFill="1" applyBorder="1" applyAlignment="1" applyProtection="1">
      <alignment horizontal="left" vertical="center"/>
    </xf>
    <xf numFmtId="0" fontId="19" fillId="0" borderId="5" xfId="50" applyFont="1" applyFill="1" applyBorder="1" applyAlignment="1" applyProtection="1">
      <alignment horizontal="right" vertical="center"/>
    </xf>
    <xf numFmtId="4" fontId="19" fillId="0" borderId="5" xfId="50" applyNumberFormat="1" applyFont="1" applyFill="1" applyBorder="1" applyAlignment="1" applyProtection="1">
      <alignment vertical="center"/>
      <protection locked="0"/>
    </xf>
    <xf numFmtId="0" fontId="13" fillId="0" borderId="0" xfId="50" applyFont="1" applyFill="1" applyBorder="1" applyAlignment="1" applyProtection="1">
      <alignment horizontal="center" vertical="center"/>
      <protection locked="0"/>
    </xf>
    <xf numFmtId="0" fontId="7" fillId="0" borderId="0" xfId="50" applyFont="1" applyFill="1" applyBorder="1" applyAlignment="1" applyProtection="1">
      <alignment vertical="top"/>
      <protection locked="0"/>
    </xf>
    <xf numFmtId="0" fontId="0" fillId="0" borderId="12" xfId="50" applyFont="1" applyFill="1" applyBorder="1" applyAlignment="1" applyProtection="1">
      <alignment horizontal="center" vertical="center"/>
    </xf>
    <xf numFmtId="0" fontId="7" fillId="0" borderId="0" xfId="50" applyFont="1" applyFill="1" applyBorder="1" applyAlignment="1" applyProtection="1">
      <alignment horizontal="right" vertical="top"/>
    </xf>
    <xf numFmtId="0" fontId="0" fillId="0" borderId="12" xfId="50" applyFont="1" applyFill="1" applyBorder="1" applyAlignment="1" applyProtection="1">
      <alignment horizontal="center" vertical="center" wrapText="1"/>
      <protection locked="0"/>
    </xf>
    <xf numFmtId="0" fontId="0" fillId="0" borderId="8" xfId="50" applyFont="1" applyFill="1" applyBorder="1" applyAlignment="1" applyProtection="1">
      <alignment horizontal="center" vertical="center" wrapText="1"/>
      <protection locked="0"/>
    </xf>
    <xf numFmtId="0" fontId="0" fillId="0" borderId="15" xfId="50" applyFont="1" applyFill="1" applyBorder="1" applyAlignment="1" applyProtection="1">
      <alignment horizontal="center" vertical="center" wrapText="1"/>
      <protection locked="0"/>
    </xf>
    <xf numFmtId="0" fontId="0" fillId="0" borderId="5" xfId="50" applyFont="1" applyFill="1" applyBorder="1" applyAlignment="1" applyProtection="1">
      <alignment horizontal="center" vertical="center" wrapText="1"/>
      <protection locked="0"/>
    </xf>
    <xf numFmtId="0" fontId="2" fillId="0" borderId="1" xfId="50" applyFont="1" applyFill="1" applyBorder="1" applyAlignment="1" applyProtection="1">
      <alignment vertical="top"/>
    </xf>
    <xf numFmtId="0" fontId="0" fillId="0" borderId="4" xfId="50" applyFont="1" applyFill="1" applyBorder="1" applyAlignment="1" applyProtection="1">
      <alignment horizontal="center" vertical="center" wrapText="1"/>
    </xf>
    <xf numFmtId="0" fontId="16" fillId="0" borderId="0" xfId="0" applyFont="1" applyFill="1" applyAlignment="1" applyProtection="1">
      <alignment horizontal="left" vertical="center"/>
    </xf>
    <xf numFmtId="0" fontId="16" fillId="0" borderId="0" xfId="0" applyFont="1" applyFill="1" applyAlignment="1" applyProtection="1">
      <alignment horizontal="right" vertical="center"/>
    </xf>
    <xf numFmtId="0" fontId="20" fillId="0" borderId="0" xfId="50" applyFont="1" applyFill="1" applyAlignment="1" applyProtection="1">
      <alignment horizontal="center" vertical="center"/>
    </xf>
    <xf numFmtId="0" fontId="21" fillId="0" borderId="0" xfId="50" applyFont="1" applyFill="1" applyBorder="1" applyAlignment="1" applyProtection="1">
      <alignment horizontal="right" vertical="top"/>
    </xf>
    <xf numFmtId="0" fontId="22" fillId="0" borderId="0" xfId="0" applyFont="1" applyFill="1" applyAlignment="1" applyProtection="1">
      <alignment horizontal="left" vertical="center"/>
    </xf>
    <xf numFmtId="0" fontId="22" fillId="0" borderId="0" xfId="0" applyFont="1" applyFill="1" applyAlignment="1" applyProtection="1">
      <alignment horizontal="right" vertical="center"/>
    </xf>
    <xf numFmtId="49" fontId="16" fillId="0" borderId="2" xfId="50" applyNumberFormat="1" applyFont="1" applyFill="1" applyBorder="1" applyAlignment="1" applyProtection="1">
      <alignment horizontal="center" vertical="center" wrapText="1"/>
    </xf>
    <xf numFmtId="0" fontId="16" fillId="0" borderId="2" xfId="5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49" fontId="16" fillId="0" borderId="9" xfId="50" applyNumberFormat="1" applyFont="1" applyFill="1" applyBorder="1" applyAlignment="1" applyProtection="1">
      <alignment horizontal="center" vertical="center" wrapText="1"/>
    </xf>
    <xf numFmtId="0" fontId="16" fillId="0" borderId="9" xfId="50" applyFont="1" applyFill="1" applyBorder="1" applyAlignment="1" applyProtection="1">
      <alignment horizontal="center" vertical="center"/>
    </xf>
    <xf numFmtId="0" fontId="16" fillId="0" borderId="16" xfId="0" applyFont="1" applyFill="1" applyBorder="1" applyAlignment="1" applyProtection="1">
      <alignment horizontal="left" vertical="center"/>
    </xf>
    <xf numFmtId="0" fontId="22" fillId="0" borderId="0" xfId="0" applyFont="1" applyFill="1" applyAlignment="1" applyProtection="1">
      <alignment horizontal="center" vertical="center"/>
    </xf>
    <xf numFmtId="49" fontId="16" fillId="0" borderId="0" xfId="50" applyNumberFormat="1" applyFont="1" applyFill="1" applyBorder="1" applyAlignment="1" applyProtection="1">
      <alignment horizontal="center" vertical="center" wrapText="1"/>
    </xf>
    <xf numFmtId="0" fontId="16" fillId="0" borderId="0" xfId="50" applyFont="1" applyFill="1" applyBorder="1" applyAlignment="1" applyProtection="1">
      <alignment horizontal="center" vertical="center"/>
    </xf>
    <xf numFmtId="0" fontId="16" fillId="0" borderId="0" xfId="0" applyFont="1" applyFill="1" applyBorder="1" applyAlignment="1" applyProtection="1">
      <alignment horizontal="left" vertical="center"/>
    </xf>
    <xf numFmtId="49" fontId="2" fillId="0" borderId="0" xfId="50" applyNumberFormat="1" applyFont="1" applyFill="1" applyBorder="1" applyAlignment="1" applyProtection="1">
      <alignment vertical="top"/>
    </xf>
    <xf numFmtId="49" fontId="23" fillId="0" borderId="0" xfId="50" applyNumberFormat="1" applyFont="1" applyFill="1" applyBorder="1" applyAlignment="1" applyProtection="1">
      <alignment vertical="top"/>
    </xf>
    <xf numFmtId="0" fontId="23" fillId="0" borderId="0" xfId="50" applyFont="1" applyFill="1" applyBorder="1" applyAlignment="1" applyProtection="1">
      <alignment horizontal="right" vertical="top"/>
    </xf>
    <xf numFmtId="0" fontId="8" fillId="0" borderId="0" xfId="50" applyFont="1" applyFill="1" applyBorder="1" applyAlignment="1" applyProtection="1">
      <alignment horizontal="right" vertical="top"/>
    </xf>
    <xf numFmtId="0" fontId="24" fillId="0" borderId="0" xfId="50" applyFont="1" applyFill="1" applyBorder="1" applyAlignment="1" applyProtection="1">
      <alignment horizontal="center" vertical="center" wrapText="1"/>
    </xf>
    <xf numFmtId="0" fontId="25" fillId="0" borderId="0" xfId="50" applyFont="1" applyFill="1" applyBorder="1" applyAlignment="1" applyProtection="1">
      <alignment horizontal="center" vertical="center"/>
    </xf>
    <xf numFmtId="49" fontId="7" fillId="0" borderId="2" xfId="50" applyNumberFormat="1" applyFont="1" applyFill="1" applyBorder="1" applyAlignment="1" applyProtection="1">
      <alignment horizontal="center" vertical="center" wrapText="1"/>
    </xf>
    <xf numFmtId="0" fontId="7" fillId="0" borderId="4" xfId="50" applyFont="1" applyFill="1" applyBorder="1" applyAlignment="1" applyProtection="1">
      <alignment horizontal="center" vertical="center"/>
    </xf>
    <xf numFmtId="49" fontId="7" fillId="0" borderId="9" xfId="50" applyNumberFormat="1" applyFont="1" applyFill="1" applyBorder="1" applyAlignment="1" applyProtection="1">
      <alignment horizontal="center" vertical="center" wrapText="1"/>
    </xf>
    <xf numFmtId="49" fontId="7" fillId="0" borderId="1" xfId="50" applyNumberFormat="1" applyFont="1" applyFill="1" applyBorder="1" applyAlignment="1" applyProtection="1">
      <alignment horizontal="center" vertical="center"/>
    </xf>
    <xf numFmtId="0" fontId="2" fillId="0" borderId="11" xfId="50" applyFont="1" applyFill="1" applyBorder="1" applyAlignment="1" applyProtection="1">
      <alignment horizontal="center" vertical="center"/>
    </xf>
    <xf numFmtId="0" fontId="2" fillId="0" borderId="4" xfId="50" applyFont="1" applyFill="1" applyBorder="1" applyAlignment="1" applyProtection="1">
      <alignment horizontal="center" vertical="center"/>
    </xf>
    <xf numFmtId="4" fontId="4" fillId="0" borderId="1" xfId="50" applyNumberFormat="1" applyFont="1" applyFill="1" applyBorder="1" applyAlignment="1" applyProtection="1">
      <alignment vertical="center"/>
      <protection locked="0"/>
    </xf>
    <xf numFmtId="0" fontId="26" fillId="0" borderId="0" xfId="50" applyFont="1" applyFill="1" applyBorder="1" applyAlignment="1" applyProtection="1">
      <alignment vertical="top"/>
      <protection locked="0"/>
    </xf>
    <xf numFmtId="0" fontId="3" fillId="0" borderId="3" xfId="50" applyFont="1" applyFill="1" applyBorder="1" applyAlignment="1" applyProtection="1">
      <alignment vertical="center"/>
    </xf>
    <xf numFmtId="0" fontId="0" fillId="0" borderId="2" xfId="50" applyFont="1" applyFill="1" applyBorder="1" applyAlignment="1" applyProtection="1">
      <alignment horizontal="center" vertical="center" wrapText="1"/>
      <protection locked="0"/>
    </xf>
    <xf numFmtId="0" fontId="0" fillId="0" borderId="9" xfId="50" applyFont="1" applyFill="1" applyBorder="1" applyAlignment="1" applyProtection="1">
      <alignment horizontal="center" vertical="center" wrapText="1"/>
      <protection locked="0"/>
    </xf>
    <xf numFmtId="0" fontId="0" fillId="0" borderId="10" xfId="50" applyFont="1" applyFill="1" applyBorder="1" applyAlignment="1" applyProtection="1">
      <alignment horizontal="center" vertical="center" wrapText="1"/>
      <protection locked="0"/>
    </xf>
    <xf numFmtId="0" fontId="0" fillId="0" borderId="1" xfId="50" applyFont="1" applyFill="1" applyBorder="1" applyAlignment="1" applyProtection="1">
      <alignment horizontal="center" vertical="center"/>
    </xf>
    <xf numFmtId="0" fontId="27" fillId="0" borderId="11" xfId="50" applyFont="1" applyFill="1" applyBorder="1" applyAlignment="1" applyProtection="1">
      <alignment horizontal="center" vertical="center" wrapText="1"/>
      <protection locked="0"/>
    </xf>
    <xf numFmtId="0" fontId="27" fillId="0" borderId="12" xfId="50" applyFont="1" applyFill="1" applyBorder="1" applyAlignment="1" applyProtection="1">
      <alignment horizontal="center" vertical="center" wrapText="1"/>
      <protection locked="0"/>
    </xf>
    <xf numFmtId="0" fontId="1" fillId="0" borderId="12" xfId="50" applyFont="1" applyFill="1" applyBorder="1" applyAlignment="1" applyProtection="1">
      <alignment horizontal="left" vertical="center"/>
    </xf>
    <xf numFmtId="0" fontId="1" fillId="0" borderId="4" xfId="50" applyFont="1" applyFill="1" applyBorder="1" applyAlignment="1" applyProtection="1">
      <alignment horizontal="left" vertical="center"/>
    </xf>
    <xf numFmtId="0" fontId="28" fillId="0" borderId="0" xfId="0" applyFont="1" applyAlignment="1">
      <alignment horizontal="justify" vertical="center"/>
    </xf>
    <xf numFmtId="0" fontId="9" fillId="0" borderId="0" xfId="50" applyFont="1" applyFill="1" applyBorder="1" applyAlignment="1" applyProtection="1">
      <alignment vertical="top"/>
    </xf>
    <xf numFmtId="0" fontId="0" fillId="0" borderId="11" xfId="50" applyFont="1" applyFill="1" applyBorder="1" applyAlignment="1" applyProtection="1">
      <alignment horizontal="center" vertical="center"/>
    </xf>
    <xf numFmtId="0" fontId="0" fillId="0" borderId="13" xfId="50" applyFont="1" applyFill="1" applyBorder="1" applyAlignment="1" applyProtection="1">
      <alignment horizontal="center" vertical="center"/>
    </xf>
    <xf numFmtId="0" fontId="0" fillId="0" borderId="17" xfId="50" applyFont="1" applyFill="1" applyBorder="1" applyAlignment="1" applyProtection="1">
      <alignment horizontal="center" vertical="center"/>
    </xf>
    <xf numFmtId="0" fontId="0" fillId="0" borderId="18" xfId="50" applyFont="1" applyFill="1" applyBorder="1" applyAlignment="1" applyProtection="1">
      <alignment horizontal="center" vertical="center" wrapText="1"/>
      <protection locked="0"/>
    </xf>
    <xf numFmtId="0" fontId="0" fillId="0" borderId="14" xfId="50" applyFont="1" applyFill="1" applyBorder="1" applyAlignment="1" applyProtection="1">
      <alignment horizontal="center" vertical="center" wrapText="1"/>
      <protection locked="0"/>
    </xf>
    <xf numFmtId="4" fontId="3" fillId="0" borderId="10" xfId="50" applyNumberFormat="1" applyFont="1" applyFill="1" applyBorder="1" applyAlignment="1" applyProtection="1">
      <alignment vertical="center"/>
      <protection locked="0"/>
    </xf>
    <xf numFmtId="4" fontId="3" fillId="0" borderId="10" xfId="50" applyNumberFormat="1" applyFont="1" applyFill="1" applyBorder="1" applyAlignment="1" applyProtection="1">
      <alignment vertical="center"/>
    </xf>
    <xf numFmtId="4" fontId="1" fillId="0" borderId="10" xfId="50" applyNumberFormat="1" applyFont="1" applyFill="1" applyBorder="1" applyAlignment="1" applyProtection="1">
      <alignment vertical="center"/>
      <protection locked="0"/>
    </xf>
    <xf numFmtId="4" fontId="1" fillId="0" borderId="10" xfId="50" applyNumberFormat="1" applyFont="1" applyFill="1" applyBorder="1" applyAlignment="1" applyProtection="1">
      <alignment vertical="center"/>
    </xf>
    <xf numFmtId="0" fontId="0" fillId="0" borderId="4" xfId="50" applyFont="1" applyFill="1" applyBorder="1" applyAlignment="1" applyProtection="1">
      <alignment horizontal="center" vertical="center"/>
    </xf>
    <xf numFmtId="0" fontId="0" fillId="0" borderId="7" xfId="50" applyFont="1" applyFill="1" applyBorder="1" applyAlignment="1" applyProtection="1">
      <alignment horizontal="center" vertical="center"/>
    </xf>
    <xf numFmtId="0" fontId="0" fillId="0" borderId="10" xfId="50" applyFont="1" applyFill="1" applyBorder="1" applyAlignment="1" applyProtection="1">
      <alignment horizontal="center" vertical="center"/>
      <protection locked="0"/>
    </xf>
    <xf numFmtId="0" fontId="1" fillId="0" borderId="10" xfId="50" applyFont="1" applyFill="1" applyBorder="1" applyAlignment="1" applyProtection="1">
      <alignment vertical="center"/>
    </xf>
    <xf numFmtId="0" fontId="29" fillId="0" borderId="0" xfId="50" applyFont="1" applyFill="1" applyBorder="1" applyAlignment="1" applyProtection="1">
      <alignment horizontal="center" vertical="center"/>
    </xf>
    <xf numFmtId="49" fontId="9" fillId="0" borderId="0" xfId="50" applyNumberFormat="1" applyFont="1" applyFill="1" applyBorder="1" applyAlignment="1" applyProtection="1">
      <alignment vertical="top"/>
    </xf>
    <xf numFmtId="0" fontId="16" fillId="0" borderId="11" xfId="50" applyFont="1" applyFill="1" applyBorder="1" applyAlignment="1" applyProtection="1">
      <alignment horizontal="center" vertical="center" wrapText="1"/>
    </xf>
    <xf numFmtId="0" fontId="0" fillId="0" borderId="13" xfId="50" applyFont="1" applyFill="1" applyBorder="1" applyAlignment="1" applyProtection="1">
      <alignment horizontal="center" vertical="center" wrapText="1"/>
    </xf>
    <xf numFmtId="0" fontId="0" fillId="0" borderId="18" xfId="50" applyFont="1" applyFill="1" applyBorder="1" applyAlignment="1" applyProtection="1">
      <alignment horizontal="center" vertical="center" wrapText="1"/>
    </xf>
    <xf numFmtId="0" fontId="16" fillId="0" borderId="18" xfId="50" applyFont="1" applyFill="1" applyBorder="1" applyAlignment="1" applyProtection="1">
      <alignment horizontal="center" vertical="center" wrapText="1"/>
    </xf>
    <xf numFmtId="49" fontId="16" fillId="0" borderId="10" xfId="50" applyNumberFormat="1" applyFont="1" applyFill="1" applyBorder="1" applyAlignment="1" applyProtection="1">
      <alignment horizontal="center" vertical="center" wrapText="1"/>
    </xf>
    <xf numFmtId="0" fontId="16" fillId="0" borderId="14" xfId="50" applyFont="1" applyFill="1" applyBorder="1" applyAlignment="1" applyProtection="1">
      <alignment horizontal="center" vertical="center" wrapText="1"/>
    </xf>
    <xf numFmtId="49" fontId="16" fillId="0" borderId="1" xfId="50" applyNumberFormat="1" applyFont="1" applyFill="1" applyBorder="1" applyAlignment="1" applyProtection="1">
      <alignment horizontal="center" vertical="center"/>
    </xf>
    <xf numFmtId="4" fontId="4" fillId="0" borderId="1" xfId="50" applyNumberFormat="1" applyFont="1" applyFill="1" applyBorder="1" applyAlignment="1" applyProtection="1">
      <alignment vertical="center"/>
    </xf>
    <xf numFmtId="49" fontId="2" fillId="0" borderId="1" xfId="50" applyNumberFormat="1" applyFont="1" applyFill="1" applyBorder="1" applyAlignment="1" applyProtection="1">
      <alignment vertical="top"/>
    </xf>
    <xf numFmtId="0" fontId="27" fillId="0" borderId="11" xfId="50" applyFont="1" applyFill="1" applyBorder="1" applyAlignment="1" applyProtection="1">
      <alignment horizontal="center" vertical="center"/>
    </xf>
    <xf numFmtId="0" fontId="27" fillId="0" borderId="4" xfId="50" applyFont="1" applyFill="1" applyBorder="1" applyAlignment="1" applyProtection="1">
      <alignment horizontal="center" vertical="center"/>
    </xf>
    <xf numFmtId="0" fontId="27" fillId="0" borderId="1" xfId="50" applyFont="1" applyFill="1" applyBorder="1" applyAlignment="1" applyProtection="1">
      <alignment horizontal="center" vertical="center"/>
    </xf>
    <xf numFmtId="4" fontId="19" fillId="0" borderId="1" xfId="50" applyNumberFormat="1" applyFont="1" applyFill="1" applyBorder="1" applyAlignment="1" applyProtection="1">
      <alignment vertical="center"/>
      <protection locked="0"/>
    </xf>
    <xf numFmtId="0" fontId="16" fillId="0" borderId="17" xfId="50" applyFont="1" applyFill="1" applyBorder="1" applyAlignment="1" applyProtection="1">
      <alignment horizontal="center" vertical="center" wrapText="1"/>
    </xf>
    <xf numFmtId="0" fontId="16" fillId="0" borderId="3" xfId="50" applyFont="1" applyFill="1" applyBorder="1" applyAlignment="1" applyProtection="1">
      <alignment horizontal="center" vertical="center" wrapText="1"/>
    </xf>
    <xf numFmtId="0" fontId="16" fillId="0" borderId="6" xfId="50" applyFont="1" applyFill="1" applyBorder="1" applyAlignment="1" applyProtection="1">
      <alignment horizontal="center" vertical="center" wrapText="1"/>
    </xf>
    <xf numFmtId="0" fontId="16" fillId="0" borderId="19" xfId="50" applyFont="1" applyFill="1" applyBorder="1" applyAlignment="1" applyProtection="1">
      <alignment horizontal="center" vertical="center" wrapText="1"/>
    </xf>
    <xf numFmtId="0" fontId="16" fillId="0" borderId="20" xfId="50" applyFont="1" applyFill="1" applyBorder="1" applyAlignment="1" applyProtection="1">
      <alignment horizontal="center" vertical="center" wrapText="1"/>
    </xf>
    <xf numFmtId="49" fontId="16" fillId="0" borderId="10" xfId="50" applyNumberFormat="1" applyFont="1" applyFill="1" applyBorder="1" applyAlignment="1" applyProtection="1">
      <alignment horizontal="center" vertical="center"/>
    </xf>
    <xf numFmtId="0" fontId="4" fillId="0" borderId="1" xfId="50" applyFont="1" applyFill="1" applyBorder="1" applyAlignment="1" applyProtection="1">
      <alignment vertical="center"/>
    </xf>
    <xf numFmtId="0" fontId="2" fillId="0" borderId="1" xfId="50" applyFont="1" applyFill="1" applyBorder="1" applyAlignment="1" applyProtection="1">
      <alignment vertical="top" wrapText="1"/>
    </xf>
    <xf numFmtId="0" fontId="19" fillId="0" borderId="1" xfId="50" applyFont="1" applyFill="1" applyBorder="1" applyAlignment="1" applyProtection="1">
      <alignment vertical="center"/>
      <protection locked="0"/>
    </xf>
    <xf numFmtId="0" fontId="8" fillId="0" borderId="0" xfId="50" applyFont="1" applyFill="1" applyBorder="1" applyAlignment="1" applyProtection="1">
      <alignment horizontal="right" vertical="center" wrapText="1"/>
    </xf>
    <xf numFmtId="0" fontId="9" fillId="0" borderId="0" xfId="50" applyFont="1" applyFill="1" applyBorder="1" applyAlignment="1" applyProtection="1">
      <alignment horizontal="right" vertical="top" wrapText="1"/>
    </xf>
    <xf numFmtId="0" fontId="16" fillId="0" borderId="12" xfId="50" applyFont="1" applyFill="1" applyBorder="1" applyAlignment="1" applyProtection="1">
      <alignment horizontal="center" vertical="center" wrapText="1"/>
    </xf>
    <xf numFmtId="0" fontId="16" fillId="0" borderId="4" xfId="50" applyFont="1" applyFill="1" applyBorder="1" applyAlignment="1" applyProtection="1">
      <alignment horizontal="center" vertical="center" wrapText="1"/>
    </xf>
    <xf numFmtId="0" fontId="16" fillId="0" borderId="13" xfId="50" applyFont="1" applyFill="1" applyBorder="1" applyAlignment="1" applyProtection="1">
      <alignment horizontal="center" vertical="center" wrapText="1"/>
    </xf>
    <xf numFmtId="0" fontId="16" fillId="0" borderId="7" xfId="50" applyFont="1" applyFill="1" applyBorder="1" applyAlignment="1" applyProtection="1">
      <alignment horizontal="center" vertical="center" wrapText="1"/>
    </xf>
    <xf numFmtId="0" fontId="16" fillId="0" borderId="8" xfId="50" applyFont="1" applyFill="1" applyBorder="1" applyAlignment="1" applyProtection="1">
      <alignment horizontal="center" vertical="center" wrapText="1"/>
    </xf>
    <xf numFmtId="0" fontId="16" fillId="0" borderId="5" xfId="50" applyFont="1" applyFill="1" applyBorder="1" applyAlignment="1" applyProtection="1">
      <alignment horizontal="center" vertical="center" wrapText="1"/>
    </xf>
    <xf numFmtId="0" fontId="16" fillId="0" borderId="10" xfId="50" applyFont="1" applyFill="1" applyBorder="1" applyAlignment="1" applyProtection="1">
      <alignment horizontal="center" vertical="center" wrapText="1"/>
    </xf>
    <xf numFmtId="0" fontId="30" fillId="0" borderId="0" xfId="50" applyFont="1" applyFill="1" applyBorder="1" applyAlignment="1" applyProtection="1">
      <alignment horizontal="center" vertical="top"/>
    </xf>
    <xf numFmtId="0" fontId="30" fillId="0" borderId="0" xfId="50" applyFont="1" applyFill="1" applyBorder="1" applyAlignment="1" applyProtection="1">
      <alignment horizontal="center" vertical="top" wrapText="1"/>
    </xf>
    <xf numFmtId="0" fontId="30" fillId="0" borderId="0" xfId="50" applyFont="1" applyFill="1" applyBorder="1" applyAlignment="1" applyProtection="1">
      <alignment vertical="top" wrapText="1"/>
    </xf>
    <xf numFmtId="0" fontId="30" fillId="0" borderId="0" xfId="50" applyFont="1" applyFill="1" applyBorder="1" applyAlignment="1" applyProtection="1">
      <alignment vertical="top"/>
    </xf>
    <xf numFmtId="0" fontId="2" fillId="0" borderId="0" xfId="50" applyFont="1" applyFill="1" applyBorder="1" applyAlignment="1" applyProtection="1">
      <alignment horizontal="center" vertical="top" wrapText="1"/>
    </xf>
    <xf numFmtId="0" fontId="2" fillId="0" borderId="0" xfId="50" applyFont="1" applyFill="1" applyBorder="1" applyAlignment="1" applyProtection="1">
      <alignment horizontal="right" vertical="top" wrapText="1"/>
    </xf>
    <xf numFmtId="0" fontId="9" fillId="0" borderId="0" xfId="50" applyFont="1" applyFill="1" applyBorder="1" applyAlignment="1" applyProtection="1">
      <alignment horizontal="center" vertical="top" wrapText="1"/>
    </xf>
    <xf numFmtId="0" fontId="9" fillId="0" borderId="2" xfId="50" applyFont="1" applyFill="1" applyBorder="1" applyAlignment="1" applyProtection="1">
      <alignment horizontal="center" vertical="center" wrapText="1"/>
    </xf>
    <xf numFmtId="0" fontId="7" fillId="0" borderId="10" xfId="50" applyFont="1" applyFill="1" applyBorder="1" applyAlignment="1" applyProtection="1">
      <alignment horizontal="center" vertical="center" wrapText="1"/>
    </xf>
    <xf numFmtId="0" fontId="30" fillId="0" borderId="1" xfId="50" applyFont="1" applyFill="1" applyBorder="1" applyAlignment="1" applyProtection="1">
      <alignment horizontal="center" vertical="center" wrapText="1"/>
    </xf>
    <xf numFmtId="0" fontId="30" fillId="0" borderId="11" xfId="50" applyFont="1" applyFill="1" applyBorder="1" applyAlignment="1" applyProtection="1">
      <alignment horizontal="center" vertical="center" wrapText="1"/>
    </xf>
    <xf numFmtId="176" fontId="3" fillId="0" borderId="1" xfId="50" applyNumberFormat="1" applyFont="1" applyFill="1" applyBorder="1" applyAlignment="1" applyProtection="1">
      <alignment vertical="center"/>
    </xf>
    <xf numFmtId="0" fontId="31" fillId="0" borderId="0" xfId="51" applyFill="1" applyAlignment="1">
      <alignment vertical="center"/>
    </xf>
    <xf numFmtId="0" fontId="31" fillId="0" borderId="0" xfId="51" applyFont="1" applyFill="1" applyAlignment="1">
      <alignment vertical="center"/>
    </xf>
    <xf numFmtId="49" fontId="31" fillId="0" borderId="0" xfId="51" applyNumberFormat="1" applyFill="1"/>
    <xf numFmtId="49" fontId="31" fillId="0" borderId="0" xfId="51" applyNumberFormat="1" applyFill="1" applyAlignment="1">
      <alignment horizontal="center"/>
    </xf>
    <xf numFmtId="0" fontId="31" fillId="0" borderId="0" xfId="51" applyFill="1"/>
    <xf numFmtId="0" fontId="32" fillId="0" borderId="0" xfId="51" applyNumberFormat="1" applyFont="1" applyFill="1" applyBorder="1" applyAlignment="1" applyProtection="1">
      <alignment horizontal="left" vertical="center"/>
    </xf>
    <xf numFmtId="49" fontId="33" fillId="0" borderId="0" xfId="51" applyNumberFormat="1" applyFont="1" applyFill="1" applyAlignment="1">
      <alignment horizontal="center"/>
    </xf>
    <xf numFmtId="49" fontId="33" fillId="0" borderId="0" xfId="51" applyNumberFormat="1" applyFont="1" applyFill="1"/>
    <xf numFmtId="0" fontId="33" fillId="0" borderId="0" xfId="51" applyFont="1" applyFill="1"/>
    <xf numFmtId="0" fontId="34" fillId="0" borderId="21" xfId="51" applyNumberFormat="1" applyFont="1" applyFill="1" applyBorder="1" applyAlignment="1" applyProtection="1">
      <alignment horizontal="center" vertical="center"/>
    </xf>
    <xf numFmtId="0" fontId="34" fillId="0" borderId="22" xfId="51" applyNumberFormat="1" applyFont="1" applyFill="1" applyBorder="1" applyAlignment="1" applyProtection="1">
      <alignment horizontal="center" vertical="center"/>
    </xf>
    <xf numFmtId="49" fontId="34" fillId="0" borderId="3" xfId="51" applyNumberFormat="1" applyFont="1" applyFill="1" applyBorder="1" applyAlignment="1" applyProtection="1">
      <alignment horizontal="center" vertical="center" wrapText="1"/>
    </xf>
    <xf numFmtId="49" fontId="34" fillId="0" borderId="21" xfId="51" applyNumberFormat="1" applyFont="1" applyFill="1" applyBorder="1" applyAlignment="1" applyProtection="1">
      <alignment horizontal="center" vertical="center" wrapText="1"/>
    </xf>
    <xf numFmtId="0" fontId="34" fillId="0" borderId="23" xfId="51" applyNumberFormat="1" applyFont="1" applyFill="1" applyBorder="1" applyAlignment="1" applyProtection="1">
      <alignment horizontal="center" vertical="center"/>
    </xf>
    <xf numFmtId="49" fontId="34" fillId="0" borderId="3" xfId="51" applyNumberFormat="1" applyFont="1" applyFill="1" applyBorder="1" applyAlignment="1" applyProtection="1">
      <alignment horizontal="center" vertical="center"/>
    </xf>
    <xf numFmtId="0" fontId="34" fillId="0" borderId="3" xfId="51" applyNumberFormat="1" applyFont="1" applyFill="1" applyBorder="1" applyAlignment="1" applyProtection="1">
      <alignment horizontal="center" vertical="center"/>
    </xf>
    <xf numFmtId="49" fontId="35" fillId="0" borderId="3" xfId="44" applyNumberFormat="1" applyFont="1" applyFill="1" applyBorder="1" applyAlignment="1">
      <alignment horizontal="center" vertical="center"/>
    </xf>
    <xf numFmtId="49" fontId="0" fillId="0" borderId="3" xfId="44" applyNumberFormat="1" applyFont="1" applyFill="1" applyBorder="1" applyAlignment="1">
      <alignment horizontal="center" vertical="center"/>
    </xf>
    <xf numFmtId="49" fontId="35" fillId="0" borderId="3" xfId="44" applyNumberFormat="1" applyFont="1" applyFill="1" applyBorder="1" applyAlignment="1">
      <alignment vertical="center"/>
    </xf>
    <xf numFmtId="176" fontId="19" fillId="0" borderId="1" xfId="50" applyNumberFormat="1" applyFont="1" applyFill="1" applyBorder="1" applyAlignment="1" applyProtection="1">
      <alignment vertical="center"/>
    </xf>
    <xf numFmtId="49" fontId="0" fillId="0" borderId="3" xfId="44" applyNumberFormat="1" applyFont="1" applyFill="1" applyBorder="1" applyAlignment="1">
      <alignment vertical="center"/>
    </xf>
    <xf numFmtId="0" fontId="36" fillId="0" borderId="0" xfId="51" applyNumberFormat="1" applyFont="1" applyFill="1" applyBorder="1" applyAlignment="1" applyProtection="1">
      <alignment horizontal="right" vertical="center"/>
    </xf>
    <xf numFmtId="0" fontId="32" fillId="0" borderId="0" xfId="51" applyNumberFormat="1" applyFont="1" applyFill="1" applyBorder="1" applyAlignment="1" applyProtection="1">
      <alignment horizontal="right"/>
    </xf>
    <xf numFmtId="176" fontId="0" fillId="0" borderId="3" xfId="51" applyNumberFormat="1" applyFont="1" applyFill="1" applyBorder="1" applyAlignment="1">
      <alignment vertical="center"/>
    </xf>
    <xf numFmtId="0" fontId="0" fillId="0" borderId="3" xfId="51" applyFont="1" applyFill="1" applyBorder="1"/>
    <xf numFmtId="49" fontId="0" fillId="0" borderId="3" xfId="51" applyNumberFormat="1" applyFont="1" applyFill="1" applyBorder="1"/>
    <xf numFmtId="49" fontId="0" fillId="0" borderId="3" xfId="51" applyNumberFormat="1" applyFont="1" applyFill="1" applyBorder="1" applyAlignment="1">
      <alignment horizontal="center"/>
    </xf>
    <xf numFmtId="0" fontId="37" fillId="0" borderId="3" xfId="51" applyNumberFormat="1" applyFont="1" applyFill="1" applyBorder="1" applyAlignment="1" applyProtection="1">
      <alignment horizontal="center" vertical="center"/>
    </xf>
    <xf numFmtId="49" fontId="35" fillId="0" borderId="3" xfId="51" applyNumberFormat="1" applyFont="1" applyFill="1" applyBorder="1"/>
    <xf numFmtId="49" fontId="35" fillId="0" borderId="3" xfId="51" applyNumberFormat="1" applyFont="1" applyFill="1" applyBorder="1" applyAlignment="1">
      <alignment horizontal="center"/>
    </xf>
    <xf numFmtId="176" fontId="35" fillId="0" borderId="3" xfId="51" applyNumberFormat="1" applyFont="1" applyFill="1" applyBorder="1" applyAlignment="1">
      <alignment vertical="center"/>
    </xf>
    <xf numFmtId="0" fontId="38" fillId="0" borderId="0" xfId="50" applyFont="1" applyFill="1" applyBorder="1" applyAlignment="1" applyProtection="1">
      <alignment horizontal="center" vertical="center"/>
    </xf>
    <xf numFmtId="49" fontId="7" fillId="0" borderId="11" xfId="50" applyNumberFormat="1" applyFont="1" applyFill="1" applyBorder="1" applyAlignment="1" applyProtection="1">
      <alignment horizontal="center" vertical="center" wrapText="1"/>
    </xf>
    <xf numFmtId="49" fontId="7" fillId="0" borderId="4" xfId="50" applyNumberFormat="1" applyFont="1" applyFill="1" applyBorder="1" applyAlignment="1" applyProtection="1">
      <alignment horizontal="center" vertical="center" wrapText="1"/>
    </xf>
    <xf numFmtId="0" fontId="7" fillId="0" borderId="2" xfId="50" applyFont="1" applyFill="1" applyBorder="1" applyAlignment="1" applyProtection="1">
      <alignment horizontal="center" vertical="center"/>
      <protection locked="0"/>
    </xf>
    <xf numFmtId="0" fontId="7" fillId="0" borderId="7" xfId="50" applyFont="1" applyFill="1" applyBorder="1" applyAlignment="1" applyProtection="1">
      <alignment horizontal="center" vertical="center"/>
    </xf>
    <xf numFmtId="0" fontId="2" fillId="0" borderId="10" xfId="50" applyFont="1" applyFill="1" applyBorder="1" applyAlignment="1" applyProtection="1">
      <alignment vertical="top"/>
    </xf>
    <xf numFmtId="49" fontId="7" fillId="0" borderId="10" xfId="50" applyNumberFormat="1" applyFont="1" applyFill="1" applyBorder="1" applyAlignment="1" applyProtection="1">
      <alignment horizontal="center" vertical="center"/>
      <protection locked="0"/>
    </xf>
    <xf numFmtId="49" fontId="7" fillId="0" borderId="5" xfId="50" applyNumberFormat="1" applyFont="1" applyFill="1" applyBorder="1" applyAlignment="1" applyProtection="1">
      <alignment horizontal="center" vertical="center"/>
      <protection locked="0"/>
    </xf>
    <xf numFmtId="0" fontId="2" fillId="0" borderId="5" xfId="50" applyFont="1" applyFill="1" applyBorder="1" applyAlignment="1" applyProtection="1">
      <alignment horizontal="center" vertical="top"/>
    </xf>
    <xf numFmtId="0" fontId="39" fillId="0" borderId="11" xfId="50" applyFont="1" applyFill="1" applyBorder="1" applyAlignment="1" applyProtection="1">
      <alignment horizontal="center" vertical="center"/>
    </xf>
    <xf numFmtId="0" fontId="39" fillId="0" borderId="4" xfId="50" applyFont="1" applyFill="1" applyBorder="1" applyAlignment="1" applyProtection="1">
      <alignment horizontal="center" vertical="center"/>
    </xf>
    <xf numFmtId="0" fontId="39" fillId="0" borderId="0" xfId="50" applyFont="1" applyFill="1" applyBorder="1" applyAlignment="1" applyProtection="1">
      <alignment horizontal="center" vertical="center"/>
    </xf>
    <xf numFmtId="0" fontId="16" fillId="0" borderId="10" xfId="50" applyFont="1" applyFill="1" applyBorder="1" applyAlignment="1" applyProtection="1">
      <alignment horizontal="left" vertical="center"/>
    </xf>
    <xf numFmtId="4" fontId="4" fillId="0" borderId="5" xfId="50" applyNumberFormat="1" applyFont="1" applyFill="1" applyBorder="1" applyAlignment="1" applyProtection="1">
      <alignment horizontal="right" vertical="center"/>
      <protection locked="0"/>
    </xf>
    <xf numFmtId="0" fontId="4" fillId="0" borderId="1" xfId="50" applyFont="1" applyFill="1" applyBorder="1" applyAlignment="1" applyProtection="1">
      <alignment horizontal="left" vertical="center"/>
      <protection locked="0"/>
    </xf>
    <xf numFmtId="0" fontId="16" fillId="0" borderId="10" xfId="50" applyFont="1" applyFill="1" applyBorder="1" applyAlignment="1" applyProtection="1">
      <alignment vertical="center" wrapText="1"/>
      <protection locked="0"/>
    </xf>
    <xf numFmtId="0" fontId="3" fillId="0" borderId="1" xfId="50" applyFont="1" applyFill="1" applyBorder="1" applyAlignment="1" applyProtection="1">
      <alignment vertical="center"/>
    </xf>
    <xf numFmtId="0" fontId="0" fillId="0" borderId="1" xfId="50" applyFont="1" applyFill="1" applyBorder="1" applyAlignment="1" applyProtection="1">
      <alignment vertical="center"/>
    </xf>
    <xf numFmtId="0" fontId="19" fillId="0" borderId="1" xfId="50" applyFont="1" applyFill="1" applyBorder="1" applyAlignment="1" applyProtection="1">
      <alignment horizontal="center" vertical="center"/>
    </xf>
    <xf numFmtId="0" fontId="19" fillId="0" borderId="1" xfId="50" applyFont="1" applyFill="1" applyBorder="1" applyAlignment="1" applyProtection="1">
      <alignment vertical="center"/>
    </xf>
    <xf numFmtId="0" fontId="4" fillId="0" borderId="1" xfId="50" applyFont="1" applyFill="1" applyBorder="1" applyAlignment="1" applyProtection="1">
      <alignment horizontal="left" vertical="center"/>
    </xf>
    <xf numFmtId="0" fontId="19" fillId="0" borderId="1" xfId="50" applyFont="1" applyFill="1" applyBorder="1" applyAlignment="1" applyProtection="1">
      <alignment horizontal="center" vertical="center"/>
      <protection locked="0"/>
    </xf>
    <xf numFmtId="4" fontId="19" fillId="0" borderId="1" xfId="50" applyNumberFormat="1" applyFont="1" applyFill="1" applyBorder="1" applyAlignment="1" applyProtection="1">
      <alignment vertical="center"/>
    </xf>
    <xf numFmtId="0" fontId="15" fillId="0" borderId="0" xfId="50" applyFont="1" applyFill="1" applyBorder="1" applyAlignment="1" applyProtection="1">
      <alignment horizontal="center" vertical="center"/>
    </xf>
    <xf numFmtId="0" fontId="7" fillId="0" borderId="0" xfId="50" applyFont="1" applyFill="1" applyBorder="1" applyAlignment="1" applyProtection="1">
      <alignment horizontal="left" vertical="center" wrapText="1"/>
      <protection locked="0"/>
    </xf>
    <xf numFmtId="0" fontId="16" fillId="0" borderId="2" xfId="50" applyFont="1" applyFill="1" applyBorder="1" applyAlignment="1" applyProtection="1">
      <alignment horizontal="center" vertical="center" wrapText="1"/>
    </xf>
    <xf numFmtId="0" fontId="16" fillId="0" borderId="11" xfId="50" applyFont="1" applyFill="1" applyBorder="1" applyAlignment="1" applyProtection="1">
      <alignment horizontal="center" vertical="center"/>
    </xf>
    <xf numFmtId="0" fontId="16" fillId="0" borderId="4" xfId="50" applyFont="1" applyFill="1" applyBorder="1" applyAlignment="1" applyProtection="1">
      <alignment horizontal="center" vertical="center"/>
    </xf>
    <xf numFmtId="0" fontId="16" fillId="0" borderId="10" xfId="50" applyFont="1" applyFill="1" applyBorder="1" applyAlignment="1" applyProtection="1">
      <alignment horizontal="center" vertical="center"/>
    </xf>
    <xf numFmtId="0" fontId="16" fillId="0" borderId="1" xfId="50" applyFont="1" applyFill="1" applyBorder="1" applyAlignment="1" applyProtection="1">
      <alignment horizontal="center" vertical="center"/>
    </xf>
    <xf numFmtId="0" fontId="27" fillId="0" borderId="4" xfId="50" applyFont="1" applyFill="1" applyBorder="1" applyAlignment="1" applyProtection="1">
      <alignment horizontal="center" vertical="center" wrapText="1"/>
    </xf>
    <xf numFmtId="0" fontId="16" fillId="0" borderId="12" xfId="50" applyFont="1" applyFill="1" applyBorder="1" applyAlignment="1" applyProtection="1">
      <alignment horizontal="center" vertical="center"/>
    </xf>
    <xf numFmtId="0" fontId="16" fillId="0" borderId="1" xfId="50" applyFont="1" applyFill="1" applyBorder="1" applyAlignment="1" applyProtection="1">
      <alignment horizontal="center" vertical="center" wrapText="1"/>
    </xf>
    <xf numFmtId="0" fontId="29" fillId="0" borderId="0" xfId="50" applyFont="1" applyFill="1" applyBorder="1" applyAlignment="1" applyProtection="1">
      <alignment horizontal="center" vertical="center"/>
      <protection locked="0"/>
    </xf>
    <xf numFmtId="0" fontId="2" fillId="0" borderId="2" xfId="50" applyFont="1" applyFill="1" applyBorder="1" applyAlignment="1" applyProtection="1">
      <alignment horizontal="center" vertical="center" wrapText="1"/>
      <protection locked="0"/>
    </xf>
    <xf numFmtId="0" fontId="2" fillId="0" borderId="7"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wrapText="1"/>
      <protection locked="0"/>
    </xf>
    <xf numFmtId="0" fontId="2" fillId="0" borderId="12" xfId="50" applyFont="1" applyFill="1" applyBorder="1" applyAlignment="1" applyProtection="1">
      <alignment horizontal="center" vertical="center" wrapText="1"/>
    </xf>
    <xf numFmtId="0" fontId="2" fillId="0" borderId="10" xfId="50" applyFont="1" applyFill="1" applyBorder="1" applyAlignment="1" applyProtection="1">
      <alignment horizontal="center" vertical="center" wrapText="1"/>
    </xf>
    <xf numFmtId="0" fontId="2" fillId="0" borderId="5" xfId="50" applyFont="1" applyFill="1" applyBorder="1" applyAlignment="1" applyProtection="1">
      <alignment horizontal="center" vertical="center" wrapText="1"/>
    </xf>
    <xf numFmtId="0" fontId="8" fillId="0" borderId="11" xfId="50" applyFont="1" applyFill="1" applyBorder="1" applyAlignment="1" applyProtection="1">
      <alignment horizontal="center" vertical="center"/>
    </xf>
    <xf numFmtId="0" fontId="8" fillId="0" borderId="1" xfId="50" applyFont="1" applyFill="1" applyBorder="1" applyAlignment="1" applyProtection="1">
      <alignment horizontal="center" vertical="center"/>
    </xf>
    <xf numFmtId="0" fontId="19" fillId="0" borderId="1" xfId="50" applyFont="1" applyFill="1" applyBorder="1" applyAlignment="1" applyProtection="1">
      <alignment horizontal="right" vertical="center"/>
      <protection locked="0"/>
    </xf>
    <xf numFmtId="0" fontId="8" fillId="0" borderId="0" xfId="50" applyFont="1" applyFill="1" applyBorder="1" applyAlignment="1" applyProtection="1">
      <alignment vertical="top"/>
      <protection locked="0"/>
    </xf>
    <xf numFmtId="0" fontId="2" fillId="0" borderId="4" xfId="50" applyFont="1" applyFill="1" applyBorder="1" applyAlignment="1" applyProtection="1">
      <alignment horizontal="center" vertical="center" wrapText="1"/>
    </xf>
    <xf numFmtId="0" fontId="2" fillId="2" borderId="5" xfId="50" applyFont="1" applyFill="1" applyBorder="1" applyAlignment="1" applyProtection="1">
      <alignment horizontal="center" vertical="center" wrapText="1"/>
      <protection locked="0"/>
    </xf>
    <xf numFmtId="0" fontId="8" fillId="0" borderId="1" xfId="50" applyFont="1" applyFill="1" applyBorder="1" applyAlignment="1" applyProtection="1">
      <alignment horizontal="center" vertical="center"/>
      <protection locked="0"/>
    </xf>
    <xf numFmtId="0" fontId="4" fillId="0" borderId="1" xfId="50" applyFont="1" applyFill="1" applyBorder="1" applyAlignment="1" applyProtection="1">
      <alignment vertical="center"/>
      <protection locked="0"/>
    </xf>
    <xf numFmtId="0" fontId="8" fillId="0" borderId="0" xfId="50" applyFont="1" applyFill="1" applyBorder="1" applyAlignment="1" applyProtection="1">
      <alignment horizontal="right" vertical="center"/>
      <protection locked="0"/>
    </xf>
    <xf numFmtId="0" fontId="2" fillId="2" borderId="4" xfId="50" applyFont="1" applyFill="1" applyBorder="1" applyAlignment="1" applyProtection="1">
      <alignment horizontal="center" vertical="center" wrapText="1"/>
      <protection locked="0"/>
    </xf>
    <xf numFmtId="0" fontId="40" fillId="0" borderId="0" xfId="50" applyFont="1" applyFill="1" applyBorder="1" applyAlignment="1" applyProtection="1">
      <alignment vertical="top"/>
      <protection locked="0"/>
    </xf>
    <xf numFmtId="0" fontId="4" fillId="0" borderId="0" xfId="50" applyFont="1" applyFill="1" applyBorder="1" applyAlignment="1" applyProtection="1">
      <alignment horizontal="right" vertical="top"/>
    </xf>
    <xf numFmtId="0" fontId="41" fillId="0" borderId="0" xfId="50" applyFont="1" applyFill="1" applyBorder="1" applyAlignment="1" applyProtection="1">
      <alignment horizontal="center" vertical="center"/>
    </xf>
    <xf numFmtId="0" fontId="41" fillId="0" borderId="0" xfId="50" applyFont="1" applyFill="1" applyBorder="1" applyAlignment="1" applyProtection="1">
      <alignment horizontal="center" vertical="top"/>
    </xf>
    <xf numFmtId="0" fontId="7" fillId="0" borderId="0" xfId="50" applyFont="1" applyFill="1" applyBorder="1" applyAlignment="1" applyProtection="1">
      <alignment horizontal="right" vertical="center"/>
    </xf>
    <xf numFmtId="4" fontId="4" fillId="0" borderId="4" xfId="50" applyNumberFormat="1" applyFont="1" applyFill="1" applyBorder="1" applyAlignment="1" applyProtection="1">
      <alignment horizontal="right" vertical="center"/>
    </xf>
    <xf numFmtId="0" fontId="4" fillId="0" borderId="4" xfId="50" applyFont="1" applyFill="1" applyBorder="1" applyAlignment="1" applyProtection="1">
      <alignment horizontal="left" vertical="center" wrapText="1"/>
      <protection locked="0"/>
    </xf>
    <xf numFmtId="4" fontId="4" fillId="0" borderId="4" xfId="50" applyNumberFormat="1" applyFont="1" applyFill="1" applyBorder="1" applyAlignment="1" applyProtection="1">
      <alignment horizontal="right" vertical="center"/>
      <protection locked="0"/>
    </xf>
    <xf numFmtId="0" fontId="4" fillId="0" borderId="10" xfId="50" applyFont="1" applyFill="1" applyBorder="1" applyAlignment="1" applyProtection="1">
      <alignment horizontal="left" vertical="center"/>
    </xf>
    <xf numFmtId="4" fontId="4" fillId="0" borderId="5" xfId="50" applyNumberFormat="1" applyFont="1" applyFill="1" applyBorder="1" applyAlignment="1" applyProtection="1">
      <alignment horizontal="right" vertical="center"/>
    </xf>
    <xf numFmtId="0" fontId="4" fillId="0" borderId="5" xfId="50" applyFont="1" applyFill="1" applyBorder="1" applyAlignment="1" applyProtection="1">
      <alignment horizontal="left" vertical="center" wrapText="1"/>
      <protection locked="0"/>
    </xf>
    <xf numFmtId="0" fontId="3" fillId="0" borderId="10" xfId="50" applyFont="1" applyFill="1" applyBorder="1" applyAlignment="1" applyProtection="1">
      <alignment vertical="top"/>
    </xf>
    <xf numFmtId="0" fontId="3" fillId="0" borderId="5" xfId="50" applyFont="1" applyFill="1" applyBorder="1" applyAlignment="1" applyProtection="1">
      <alignment vertical="top"/>
    </xf>
    <xf numFmtId="0" fontId="19" fillId="0" borderId="10" xfId="50" applyFont="1" applyFill="1" applyBorder="1" applyAlignment="1" applyProtection="1">
      <alignment horizontal="center" vertical="center"/>
    </xf>
    <xf numFmtId="4" fontId="19" fillId="0" borderId="5" xfId="50" applyNumberFormat="1" applyFont="1" applyFill="1" applyBorder="1" applyAlignment="1" applyProtection="1">
      <alignment horizontal="right" vertical="center"/>
    </xf>
    <xf numFmtId="0" fontId="19" fillId="0" borderId="5" xfId="50" applyFont="1" applyFill="1" applyBorder="1" applyAlignment="1" applyProtection="1">
      <alignment horizontal="center" vertical="center"/>
    </xf>
    <xf numFmtId="0" fontId="4" fillId="0" borderId="5" xfId="50" applyFont="1" applyFill="1" applyBorder="1" applyAlignment="1" applyProtection="1">
      <alignment horizontal="right" vertical="center"/>
    </xf>
    <xf numFmtId="0" fontId="4" fillId="0" borderId="5" xfId="50" applyFont="1" applyFill="1" applyBorder="1" applyAlignment="1" applyProtection="1">
      <alignment horizontal="left" vertical="center"/>
    </xf>
    <xf numFmtId="0" fontId="19" fillId="0" borderId="10" xfId="50" applyFont="1" applyFill="1" applyBorder="1" applyAlignment="1" applyProtection="1">
      <alignment horizontal="center" vertical="center"/>
      <protection locked="0"/>
    </xf>
    <xf numFmtId="4" fontId="19" fillId="0" borderId="5" xfId="50" applyNumberFormat="1" applyFont="1" applyFill="1" applyBorder="1" applyAlignment="1" applyProtection="1">
      <alignment horizontal="right" vertical="center"/>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 name="常规 5"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10" sqref="A9:B10"/>
    </sheetView>
  </sheetViews>
  <sheetFormatPr defaultColWidth="10.6666666666667" defaultRowHeight="12" customHeight="1" outlineLevelCol="3"/>
  <cols>
    <col min="1" max="1" width="46.1666666666667" style="45" customWidth="1"/>
    <col min="2" max="2" width="50.3333333333333" style="45" customWidth="1"/>
    <col min="3" max="3" width="47.1666666666667" style="45" customWidth="1"/>
    <col min="4" max="4" width="53.8333333333333" style="45" customWidth="1"/>
    <col min="5" max="16384" width="10.6666666666667" style="32" customWidth="1"/>
  </cols>
  <sheetData>
    <row r="1" customHeight="1" spans="4:4">
      <c r="D1" s="305"/>
    </row>
    <row r="2" s="304" customFormat="1" ht="36" customHeight="1" spans="1:4">
      <c r="A2" s="306" t="s">
        <v>0</v>
      </c>
      <c r="B2" s="307"/>
      <c r="C2" s="307"/>
      <c r="D2" s="307"/>
    </row>
    <row r="3" s="30" customFormat="1" ht="24" customHeight="1" spans="1:4">
      <c r="A3" s="8" t="s">
        <v>1</v>
      </c>
      <c r="B3" s="265"/>
      <c r="C3" s="265"/>
      <c r="D3" s="308" t="s">
        <v>2</v>
      </c>
    </row>
    <row r="4" ht="19.5" customHeight="1" spans="1:4">
      <c r="A4" s="53" t="s">
        <v>3</v>
      </c>
      <c r="B4" s="147"/>
      <c r="C4" s="53" t="s">
        <v>4</v>
      </c>
      <c r="D4" s="147"/>
    </row>
    <row r="5" ht="19.5" customHeight="1" spans="1:4">
      <c r="A5" s="52" t="s">
        <v>5</v>
      </c>
      <c r="B5" s="52" t="s">
        <v>6</v>
      </c>
      <c r="C5" s="52" t="s">
        <v>7</v>
      </c>
      <c r="D5" s="52" t="s">
        <v>6</v>
      </c>
    </row>
    <row r="6" ht="19.5" customHeight="1" spans="1:4">
      <c r="A6" s="55"/>
      <c r="B6" s="55"/>
      <c r="C6" s="55"/>
      <c r="D6" s="55"/>
    </row>
    <row r="7" s="31" customFormat="1" ht="18.75" customHeight="1" spans="1:4">
      <c r="A7" s="274" t="s">
        <v>8</v>
      </c>
      <c r="B7" s="309">
        <v>9007.1</v>
      </c>
      <c r="C7" s="310" t="s">
        <v>9</v>
      </c>
      <c r="D7" s="311">
        <v>8735.89</v>
      </c>
    </row>
    <row r="8" s="31" customFormat="1" ht="18.75" customHeight="1" spans="1:4">
      <c r="A8" s="312" t="s">
        <v>10</v>
      </c>
      <c r="B8" s="313"/>
      <c r="C8" s="314" t="s">
        <v>11</v>
      </c>
      <c r="D8" s="267"/>
    </row>
    <row r="9" s="31" customFormat="1" ht="18.75" customHeight="1" spans="1:4">
      <c r="A9" s="312" t="s">
        <v>12</v>
      </c>
      <c r="B9" s="313"/>
      <c r="C9" s="314" t="s">
        <v>13</v>
      </c>
      <c r="D9" s="267"/>
    </row>
    <row r="10" s="31" customFormat="1" ht="18.75" customHeight="1" spans="1:4">
      <c r="A10" s="312" t="s">
        <v>14</v>
      </c>
      <c r="B10" s="267"/>
      <c r="C10" s="314" t="s">
        <v>15</v>
      </c>
      <c r="D10" s="267"/>
    </row>
    <row r="11" s="31" customFormat="1" ht="18.75" customHeight="1" spans="1:4">
      <c r="A11" s="312" t="s">
        <v>16</v>
      </c>
      <c r="B11" s="267"/>
      <c r="C11" s="314" t="s">
        <v>17</v>
      </c>
      <c r="D11" s="267"/>
    </row>
    <row r="12" s="31" customFormat="1" ht="18.75" customHeight="1" spans="1:4">
      <c r="A12" s="312" t="s">
        <v>18</v>
      </c>
      <c r="B12" s="267"/>
      <c r="C12" s="314" t="s">
        <v>19</v>
      </c>
      <c r="D12" s="267"/>
    </row>
    <row r="13" s="31" customFormat="1" ht="18.75" customHeight="1" spans="1:4">
      <c r="A13" s="312" t="s">
        <v>20</v>
      </c>
      <c r="B13" s="267"/>
      <c r="C13" s="314" t="s">
        <v>21</v>
      </c>
      <c r="D13" s="267"/>
    </row>
    <row r="14" s="31" customFormat="1" ht="18.75" customHeight="1" spans="1:4">
      <c r="A14" s="312" t="s">
        <v>22</v>
      </c>
      <c r="B14" s="267"/>
      <c r="C14" s="314" t="s">
        <v>23</v>
      </c>
      <c r="D14" s="267">
        <v>125.16</v>
      </c>
    </row>
    <row r="15" s="31" customFormat="1" ht="18.75" customHeight="1" spans="1:4">
      <c r="A15" s="312" t="s">
        <v>24</v>
      </c>
      <c r="B15" s="267"/>
      <c r="C15" s="314" t="s">
        <v>25</v>
      </c>
      <c r="D15" s="267"/>
    </row>
    <row r="16" s="31" customFormat="1" ht="18.75" customHeight="1" spans="1:4">
      <c r="A16" s="315"/>
      <c r="B16" s="316"/>
      <c r="C16" s="314" t="s">
        <v>26</v>
      </c>
      <c r="D16" s="267">
        <v>86.79</v>
      </c>
    </row>
    <row r="17" s="31" customFormat="1" ht="18.75" customHeight="1" spans="1:4">
      <c r="A17" s="315"/>
      <c r="B17" s="316"/>
      <c r="C17" s="314" t="s">
        <v>27</v>
      </c>
      <c r="D17" s="267"/>
    </row>
    <row r="18" s="31" customFormat="1" ht="18.75" customHeight="1" spans="1:4">
      <c r="A18" s="315"/>
      <c r="B18" s="316"/>
      <c r="C18" s="314" t="s">
        <v>28</v>
      </c>
      <c r="D18" s="267"/>
    </row>
    <row r="19" s="31" customFormat="1" ht="18.75" customHeight="1" spans="1:4">
      <c r="A19" s="315"/>
      <c r="B19" s="316"/>
      <c r="C19" s="314" t="s">
        <v>29</v>
      </c>
      <c r="D19" s="267"/>
    </row>
    <row r="20" s="31" customFormat="1" ht="18.75" customHeight="1" spans="1:4">
      <c r="A20" s="315"/>
      <c r="B20" s="316"/>
      <c r="C20" s="314" t="s">
        <v>30</v>
      </c>
      <c r="D20" s="267"/>
    </row>
    <row r="21" s="31" customFormat="1" ht="18.75" customHeight="1" spans="1:4">
      <c r="A21" s="315"/>
      <c r="B21" s="316"/>
      <c r="C21" s="314" t="s">
        <v>31</v>
      </c>
      <c r="D21" s="267"/>
    </row>
    <row r="22" s="31" customFormat="1" ht="18.75" customHeight="1" spans="1:4">
      <c r="A22" s="315"/>
      <c r="B22" s="316"/>
      <c r="C22" s="314" t="s">
        <v>32</v>
      </c>
      <c r="D22" s="267"/>
    </row>
    <row r="23" s="31" customFormat="1" ht="18.75" customHeight="1" spans="1:4">
      <c r="A23" s="315"/>
      <c r="B23" s="316"/>
      <c r="C23" s="314" t="s">
        <v>33</v>
      </c>
      <c r="D23" s="267"/>
    </row>
    <row r="24" s="31" customFormat="1" ht="18.75" customHeight="1" spans="1:4">
      <c r="A24" s="315"/>
      <c r="B24" s="316"/>
      <c r="C24" s="314" t="s">
        <v>34</v>
      </c>
      <c r="D24" s="267"/>
    </row>
    <row r="25" s="31" customFormat="1" ht="18.75" customHeight="1" spans="1:4">
      <c r="A25" s="315"/>
      <c r="B25" s="316"/>
      <c r="C25" s="314" t="s">
        <v>35</v>
      </c>
      <c r="D25" s="267"/>
    </row>
    <row r="26" s="31" customFormat="1" ht="18.75" customHeight="1" spans="1:4">
      <c r="A26" s="315"/>
      <c r="B26" s="316"/>
      <c r="C26" s="314" t="s">
        <v>36</v>
      </c>
      <c r="D26" s="267">
        <v>59.26</v>
      </c>
    </row>
    <row r="27" s="31" customFormat="1" ht="18.75" customHeight="1" spans="1:4">
      <c r="A27" s="315"/>
      <c r="B27" s="316"/>
      <c r="C27" s="314" t="s">
        <v>37</v>
      </c>
      <c r="D27" s="267"/>
    </row>
    <row r="28" s="31" customFormat="1" ht="18.75" customHeight="1" spans="1:4">
      <c r="A28" s="315"/>
      <c r="B28" s="316"/>
      <c r="C28" s="314" t="s">
        <v>38</v>
      </c>
      <c r="D28" s="267"/>
    </row>
    <row r="29" s="31" customFormat="1" ht="18.75" customHeight="1" spans="1:4">
      <c r="A29" s="315"/>
      <c r="B29" s="316"/>
      <c r="C29" s="314" t="s">
        <v>39</v>
      </c>
      <c r="D29" s="267"/>
    </row>
    <row r="30" s="31" customFormat="1" ht="18.75" customHeight="1" spans="1:4">
      <c r="A30" s="315"/>
      <c r="B30" s="316"/>
      <c r="C30" s="314" t="s">
        <v>40</v>
      </c>
      <c r="D30" s="267"/>
    </row>
    <row r="31" s="31" customFormat="1" ht="18.75" customHeight="1" spans="1:4">
      <c r="A31" s="315"/>
      <c r="B31" s="316"/>
      <c r="C31" s="314" t="s">
        <v>41</v>
      </c>
      <c r="D31" s="267"/>
    </row>
    <row r="32" s="31" customFormat="1" ht="18.75" customHeight="1" spans="1:4">
      <c r="A32" s="315"/>
      <c r="B32" s="316"/>
      <c r="C32" s="314" t="s">
        <v>42</v>
      </c>
      <c r="D32" s="267"/>
    </row>
    <row r="33" s="31" customFormat="1" ht="18.75" customHeight="1" spans="1:4">
      <c r="A33" s="315"/>
      <c r="B33" s="316"/>
      <c r="C33" s="314" t="s">
        <v>43</v>
      </c>
      <c r="D33" s="267"/>
    </row>
    <row r="34" s="31" customFormat="1" ht="18.75" customHeight="1" spans="1:4">
      <c r="A34" s="315"/>
      <c r="B34" s="316"/>
      <c r="C34" s="314" t="s">
        <v>44</v>
      </c>
      <c r="D34" s="267"/>
    </row>
    <row r="35" s="31" customFormat="1" ht="18.75" customHeight="1" spans="1:4">
      <c r="A35" s="315"/>
      <c r="B35" s="316"/>
      <c r="C35" s="314" t="s">
        <v>45</v>
      </c>
      <c r="D35" s="267"/>
    </row>
    <row r="36" s="31" customFormat="1" ht="18.75" customHeight="1" spans="1:4">
      <c r="A36" s="315"/>
      <c r="B36" s="316"/>
      <c r="C36" s="314" t="s">
        <v>46</v>
      </c>
      <c r="D36" s="267"/>
    </row>
    <row r="37" s="31" customFormat="1" ht="18.75" customHeight="1" spans="1:4">
      <c r="A37" s="317" t="s">
        <v>47</v>
      </c>
      <c r="B37" s="318">
        <v>9007.1</v>
      </c>
      <c r="C37" s="319" t="s">
        <v>48</v>
      </c>
      <c r="D37" s="318">
        <v>9007.1</v>
      </c>
    </row>
    <row r="38" s="31" customFormat="1" ht="18.75" customHeight="1" spans="1:4">
      <c r="A38" s="312" t="s">
        <v>49</v>
      </c>
      <c r="B38" s="320"/>
      <c r="C38" s="321" t="s">
        <v>50</v>
      </c>
      <c r="D38" s="320"/>
    </row>
    <row r="39" s="31" customFormat="1" ht="18.75" customHeight="1" spans="1:4">
      <c r="A39" s="322" t="s">
        <v>51</v>
      </c>
      <c r="B39" s="323">
        <v>9007.1</v>
      </c>
      <c r="C39" s="319" t="s">
        <v>52</v>
      </c>
      <c r="D39" s="323">
        <v>9007.1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0"/>
  <sheetViews>
    <sheetView topLeftCell="A69" workbookViewId="0">
      <selection activeCell="A68" sqref="A7:A77"/>
    </sheetView>
  </sheetViews>
  <sheetFormatPr defaultColWidth="10.6666666666667" defaultRowHeight="12" customHeight="1"/>
  <cols>
    <col min="1" max="1" width="40" style="2" customWidth="1"/>
    <col min="2" max="2" width="118.5" style="2" customWidth="1"/>
    <col min="3" max="5" width="27.5" style="2" customWidth="1"/>
    <col min="6" max="6" width="13.1666666666667" style="3" customWidth="1"/>
    <col min="7" max="7" width="29.3333333333333" style="2" customWidth="1"/>
    <col min="8" max="8" width="18.1666666666667" style="3" customWidth="1"/>
    <col min="9" max="9" width="15.6666666666667" style="3" customWidth="1"/>
    <col min="10" max="10" width="22" style="2" customWidth="1"/>
    <col min="11" max="16384" width="10.6666666666667" style="32" customWidth="1"/>
  </cols>
  <sheetData>
    <row r="1" customHeight="1" spans="10:10">
      <c r="J1" s="27"/>
    </row>
    <row r="2" s="153" customFormat="1" ht="36" customHeight="1" spans="1:10">
      <c r="A2" s="33" t="s">
        <v>537</v>
      </c>
      <c r="B2" s="33"/>
      <c r="C2" s="33"/>
      <c r="D2" s="33"/>
      <c r="E2" s="33"/>
      <c r="F2" s="34"/>
      <c r="G2" s="33"/>
      <c r="H2" s="34"/>
      <c r="I2" s="34"/>
      <c r="J2" s="33"/>
    </row>
    <row r="3" s="30" customFormat="1" ht="24" customHeight="1" spans="1:10">
      <c r="A3" s="35" t="s">
        <v>1</v>
      </c>
      <c r="B3" s="36"/>
      <c r="C3" s="36"/>
      <c r="D3" s="36"/>
      <c r="E3" s="36"/>
      <c r="G3" s="36"/>
      <c r="J3" s="36"/>
    </row>
    <row r="4" ht="44.25" customHeight="1" spans="1:10">
      <c r="A4" s="10" t="s">
        <v>538</v>
      </c>
      <c r="B4" s="10" t="s">
        <v>539</v>
      </c>
      <c r="C4" s="10" t="s">
        <v>540</v>
      </c>
      <c r="D4" s="10" t="s">
        <v>541</v>
      </c>
      <c r="E4" s="10" t="s">
        <v>542</v>
      </c>
      <c r="F4" s="37" t="s">
        <v>543</v>
      </c>
      <c r="G4" s="10" t="s">
        <v>544</v>
      </c>
      <c r="H4" s="37" t="s">
        <v>545</v>
      </c>
      <c r="I4" s="37" t="s">
        <v>546</v>
      </c>
      <c r="J4" s="10" t="s">
        <v>547</v>
      </c>
    </row>
    <row r="5" ht="14.25" customHeight="1" spans="1:10">
      <c r="A5" s="10">
        <v>1</v>
      </c>
      <c r="B5" s="10">
        <v>2</v>
      </c>
      <c r="C5" s="10">
        <v>3</v>
      </c>
      <c r="D5" s="10">
        <v>4</v>
      </c>
      <c r="E5" s="10">
        <v>5</v>
      </c>
      <c r="F5" s="37">
        <v>6</v>
      </c>
      <c r="G5" s="10">
        <v>7</v>
      </c>
      <c r="H5" s="37">
        <v>8</v>
      </c>
      <c r="I5" s="37">
        <v>9</v>
      </c>
      <c r="J5" s="10">
        <v>10</v>
      </c>
    </row>
    <row r="6" s="31" customFormat="1" ht="15" customHeight="1" spans="1:10">
      <c r="A6" s="14" t="s">
        <v>71</v>
      </c>
      <c r="B6" s="14"/>
      <c r="C6" s="14"/>
      <c r="D6" s="14"/>
      <c r="E6" s="14"/>
      <c r="F6" s="40"/>
      <c r="G6" s="14"/>
      <c r="H6" s="40"/>
      <c r="I6" s="40"/>
      <c r="J6" s="14"/>
    </row>
    <row r="7" s="31" customFormat="1" ht="15" customHeight="1" spans="1:10">
      <c r="A7" s="20" t="s">
        <v>548</v>
      </c>
      <c r="B7" s="20" t="s">
        <v>549</v>
      </c>
      <c r="C7" s="14" t="s">
        <v>550</v>
      </c>
      <c r="D7" s="14" t="s">
        <v>551</v>
      </c>
      <c r="E7" s="14" t="s">
        <v>552</v>
      </c>
      <c r="F7" s="40" t="s">
        <v>553</v>
      </c>
      <c r="G7" s="14" t="s">
        <v>554</v>
      </c>
      <c r="H7" s="40" t="s">
        <v>555</v>
      </c>
      <c r="I7" s="40" t="s">
        <v>556</v>
      </c>
      <c r="J7" s="14" t="s">
        <v>557</v>
      </c>
    </row>
    <row r="8" s="31" customFormat="1" ht="15" customHeight="1" spans="1:10">
      <c r="A8" s="41"/>
      <c r="B8" s="41"/>
      <c r="C8" s="14" t="s">
        <v>558</v>
      </c>
      <c r="D8" s="14" t="s">
        <v>559</v>
      </c>
      <c r="E8" s="14" t="s">
        <v>560</v>
      </c>
      <c r="F8" s="40" t="s">
        <v>561</v>
      </c>
      <c r="G8" s="14" t="s">
        <v>562</v>
      </c>
      <c r="H8" s="40" t="s">
        <v>563</v>
      </c>
      <c r="I8" s="40" t="s">
        <v>564</v>
      </c>
      <c r="J8" s="14" t="s">
        <v>557</v>
      </c>
    </row>
    <row r="9" s="31" customFormat="1" ht="15" customHeight="1" spans="1:10">
      <c r="A9" s="42"/>
      <c r="B9" s="42"/>
      <c r="C9" s="14" t="s">
        <v>565</v>
      </c>
      <c r="D9" s="14" t="s">
        <v>566</v>
      </c>
      <c r="E9" s="14" t="s">
        <v>567</v>
      </c>
      <c r="F9" s="40" t="s">
        <v>568</v>
      </c>
      <c r="G9" s="14" t="s">
        <v>569</v>
      </c>
      <c r="H9" s="40" t="s">
        <v>563</v>
      </c>
      <c r="I9" s="40" t="s">
        <v>564</v>
      </c>
      <c r="J9" s="14" t="s">
        <v>557</v>
      </c>
    </row>
    <row r="10" s="31" customFormat="1" ht="15" customHeight="1" spans="1:10">
      <c r="A10" s="20" t="s">
        <v>570</v>
      </c>
      <c r="B10" s="20" t="s">
        <v>571</v>
      </c>
      <c r="C10" s="14" t="s">
        <v>558</v>
      </c>
      <c r="D10" s="14" t="s">
        <v>572</v>
      </c>
      <c r="E10" s="14" t="s">
        <v>573</v>
      </c>
      <c r="F10" s="40" t="s">
        <v>574</v>
      </c>
      <c r="G10" s="14" t="s">
        <v>575</v>
      </c>
      <c r="H10" s="40" t="s">
        <v>576</v>
      </c>
      <c r="I10" s="40" t="s">
        <v>556</v>
      </c>
      <c r="J10" s="14" t="s">
        <v>557</v>
      </c>
    </row>
    <row r="11" s="31" customFormat="1" ht="15" customHeight="1" spans="1:10">
      <c r="A11" s="41"/>
      <c r="B11" s="41"/>
      <c r="C11" s="14" t="s">
        <v>565</v>
      </c>
      <c r="D11" s="14" t="s">
        <v>577</v>
      </c>
      <c r="E11" s="14" t="s">
        <v>578</v>
      </c>
      <c r="F11" s="40" t="s">
        <v>574</v>
      </c>
      <c r="G11" s="14" t="s">
        <v>579</v>
      </c>
      <c r="H11" s="40" t="s">
        <v>580</v>
      </c>
      <c r="I11" s="40" t="s">
        <v>556</v>
      </c>
      <c r="J11" s="14" t="s">
        <v>557</v>
      </c>
    </row>
    <row r="12" s="31" customFormat="1" ht="15" customHeight="1" spans="1:10">
      <c r="A12" s="41"/>
      <c r="B12" s="41"/>
      <c r="C12" s="14" t="s">
        <v>565</v>
      </c>
      <c r="D12" s="14" t="s">
        <v>581</v>
      </c>
      <c r="E12" s="14" t="s">
        <v>582</v>
      </c>
      <c r="F12" s="40" t="s">
        <v>574</v>
      </c>
      <c r="G12" s="14" t="s">
        <v>189</v>
      </c>
      <c r="H12" s="40" t="s">
        <v>583</v>
      </c>
      <c r="I12" s="40" t="s">
        <v>556</v>
      </c>
      <c r="J12" s="14" t="s">
        <v>557</v>
      </c>
    </row>
    <row r="13" s="31" customFormat="1" ht="15" customHeight="1" spans="1:10">
      <c r="A13" s="42"/>
      <c r="B13" s="42"/>
      <c r="C13" s="14" t="s">
        <v>550</v>
      </c>
      <c r="D13" s="14" t="s">
        <v>551</v>
      </c>
      <c r="E13" s="14" t="s">
        <v>584</v>
      </c>
      <c r="F13" s="40" t="s">
        <v>574</v>
      </c>
      <c r="G13" s="14" t="s">
        <v>585</v>
      </c>
      <c r="H13" s="40" t="s">
        <v>555</v>
      </c>
      <c r="I13" s="40" t="s">
        <v>556</v>
      </c>
      <c r="J13" s="14" t="s">
        <v>557</v>
      </c>
    </row>
    <row r="14" s="31" customFormat="1" ht="15" customHeight="1" spans="1:10">
      <c r="A14" s="20" t="s">
        <v>586</v>
      </c>
      <c r="B14" s="20" t="s">
        <v>587</v>
      </c>
      <c r="C14" s="14" t="s">
        <v>558</v>
      </c>
      <c r="D14" s="14" t="s">
        <v>559</v>
      </c>
      <c r="E14" s="14" t="s">
        <v>588</v>
      </c>
      <c r="F14" s="40" t="s">
        <v>574</v>
      </c>
      <c r="G14" s="14" t="s">
        <v>589</v>
      </c>
      <c r="H14" s="40" t="s">
        <v>555</v>
      </c>
      <c r="I14" s="40" t="s">
        <v>556</v>
      </c>
      <c r="J14" s="14" t="s">
        <v>557</v>
      </c>
    </row>
    <row r="15" s="31" customFormat="1" ht="15" customHeight="1" spans="1:10">
      <c r="A15" s="41"/>
      <c r="B15" s="41"/>
      <c r="C15" s="14" t="s">
        <v>550</v>
      </c>
      <c r="D15" s="14" t="s">
        <v>551</v>
      </c>
      <c r="E15" s="14" t="s">
        <v>590</v>
      </c>
      <c r="F15" s="40" t="s">
        <v>574</v>
      </c>
      <c r="G15" s="14" t="s">
        <v>591</v>
      </c>
      <c r="H15" s="40" t="s">
        <v>555</v>
      </c>
      <c r="I15" s="40" t="s">
        <v>556</v>
      </c>
      <c r="J15" s="14" t="s">
        <v>557</v>
      </c>
    </row>
    <row r="16" s="31" customFormat="1" ht="15" customHeight="1" spans="1:10">
      <c r="A16" s="42"/>
      <c r="B16" s="42"/>
      <c r="C16" s="14" t="s">
        <v>565</v>
      </c>
      <c r="D16" s="14" t="s">
        <v>577</v>
      </c>
      <c r="E16" s="14" t="s">
        <v>578</v>
      </c>
      <c r="F16" s="40" t="s">
        <v>574</v>
      </c>
      <c r="G16" s="14" t="s">
        <v>592</v>
      </c>
      <c r="H16" s="40" t="s">
        <v>580</v>
      </c>
      <c r="I16" s="40" t="s">
        <v>556</v>
      </c>
      <c r="J16" s="14" t="s">
        <v>557</v>
      </c>
    </row>
    <row r="17" s="31" customFormat="1" ht="15" customHeight="1" spans="1:10">
      <c r="A17" s="20" t="s">
        <v>593</v>
      </c>
      <c r="B17" s="20" t="s">
        <v>594</v>
      </c>
      <c r="C17" s="14" t="s">
        <v>558</v>
      </c>
      <c r="D17" s="14" t="s">
        <v>559</v>
      </c>
      <c r="E17" s="14" t="s">
        <v>595</v>
      </c>
      <c r="F17" s="40" t="s">
        <v>574</v>
      </c>
      <c r="G17" s="14" t="s">
        <v>591</v>
      </c>
      <c r="H17" s="40" t="s">
        <v>555</v>
      </c>
      <c r="I17" s="40" t="s">
        <v>556</v>
      </c>
      <c r="J17" s="14" t="s">
        <v>557</v>
      </c>
    </row>
    <row r="18" s="31" customFormat="1" ht="15" customHeight="1" spans="1:10">
      <c r="A18" s="41"/>
      <c r="B18" s="41"/>
      <c r="C18" s="14" t="s">
        <v>550</v>
      </c>
      <c r="D18" s="14" t="s">
        <v>551</v>
      </c>
      <c r="E18" s="14" t="s">
        <v>596</v>
      </c>
      <c r="F18" s="40" t="s">
        <v>574</v>
      </c>
      <c r="G18" s="14" t="s">
        <v>589</v>
      </c>
      <c r="H18" s="40" t="s">
        <v>555</v>
      </c>
      <c r="I18" s="40" t="s">
        <v>556</v>
      </c>
      <c r="J18" s="14" t="s">
        <v>557</v>
      </c>
    </row>
    <row r="19" s="31" customFormat="1" ht="15" customHeight="1" spans="1:10">
      <c r="A19" s="42"/>
      <c r="B19" s="42"/>
      <c r="C19" s="14" t="s">
        <v>565</v>
      </c>
      <c r="D19" s="14" t="s">
        <v>577</v>
      </c>
      <c r="E19" s="14" t="s">
        <v>578</v>
      </c>
      <c r="F19" s="40" t="s">
        <v>574</v>
      </c>
      <c r="G19" s="14" t="s">
        <v>597</v>
      </c>
      <c r="H19" s="40" t="s">
        <v>580</v>
      </c>
      <c r="I19" s="40" t="s">
        <v>556</v>
      </c>
      <c r="J19" s="14" t="s">
        <v>557</v>
      </c>
    </row>
    <row r="20" s="31" customFormat="1" ht="15" customHeight="1" spans="1:10">
      <c r="A20" s="20" t="s">
        <v>598</v>
      </c>
      <c r="B20" s="20" t="s">
        <v>599</v>
      </c>
      <c r="C20" s="14" t="s">
        <v>565</v>
      </c>
      <c r="D20" s="14" t="s">
        <v>566</v>
      </c>
      <c r="E20" s="14" t="s">
        <v>582</v>
      </c>
      <c r="F20" s="40" t="s">
        <v>574</v>
      </c>
      <c r="G20" s="14" t="s">
        <v>600</v>
      </c>
      <c r="H20" s="40" t="s">
        <v>583</v>
      </c>
      <c r="I20" s="40" t="s">
        <v>556</v>
      </c>
      <c r="J20" s="14" t="s">
        <v>557</v>
      </c>
    </row>
    <row r="21" s="31" customFormat="1" ht="15" customHeight="1" spans="1:10">
      <c r="A21" s="41"/>
      <c r="B21" s="41"/>
      <c r="C21" s="14" t="s">
        <v>565</v>
      </c>
      <c r="D21" s="14" t="s">
        <v>577</v>
      </c>
      <c r="E21" s="14" t="s">
        <v>578</v>
      </c>
      <c r="F21" s="40" t="s">
        <v>574</v>
      </c>
      <c r="G21" s="14" t="s">
        <v>579</v>
      </c>
      <c r="H21" s="40" t="s">
        <v>580</v>
      </c>
      <c r="I21" s="40" t="s">
        <v>556</v>
      </c>
      <c r="J21" s="14" t="s">
        <v>557</v>
      </c>
    </row>
    <row r="22" s="31" customFormat="1" ht="15" customHeight="1" spans="1:10">
      <c r="A22" s="41"/>
      <c r="B22" s="41"/>
      <c r="C22" s="14" t="s">
        <v>550</v>
      </c>
      <c r="D22" s="14" t="s">
        <v>551</v>
      </c>
      <c r="E22" s="14" t="s">
        <v>601</v>
      </c>
      <c r="F22" s="40" t="s">
        <v>568</v>
      </c>
      <c r="G22" s="14" t="s">
        <v>585</v>
      </c>
      <c r="H22" s="40" t="s">
        <v>555</v>
      </c>
      <c r="I22" s="40" t="s">
        <v>556</v>
      </c>
      <c r="J22" s="14" t="s">
        <v>557</v>
      </c>
    </row>
    <row r="23" s="31" customFormat="1" ht="15" customHeight="1" spans="1:10">
      <c r="A23" s="42"/>
      <c r="B23" s="42"/>
      <c r="C23" s="14" t="s">
        <v>558</v>
      </c>
      <c r="D23" s="14" t="s">
        <v>559</v>
      </c>
      <c r="E23" s="14" t="s">
        <v>602</v>
      </c>
      <c r="F23" s="40" t="s">
        <v>574</v>
      </c>
      <c r="G23" s="14" t="s">
        <v>589</v>
      </c>
      <c r="H23" s="40" t="s">
        <v>555</v>
      </c>
      <c r="I23" s="40" t="s">
        <v>556</v>
      </c>
      <c r="J23" s="14" t="s">
        <v>557</v>
      </c>
    </row>
    <row r="24" s="31" customFormat="1" ht="15" customHeight="1" spans="1:10">
      <c r="A24" s="20" t="s">
        <v>603</v>
      </c>
      <c r="B24" s="20" t="s">
        <v>604</v>
      </c>
      <c r="C24" s="14" t="s">
        <v>565</v>
      </c>
      <c r="D24" s="14" t="s">
        <v>566</v>
      </c>
      <c r="E24" s="14" t="s">
        <v>605</v>
      </c>
      <c r="F24" s="40" t="s">
        <v>574</v>
      </c>
      <c r="G24" s="14" t="s">
        <v>606</v>
      </c>
      <c r="H24" s="40" t="s">
        <v>563</v>
      </c>
      <c r="I24" s="40" t="s">
        <v>556</v>
      </c>
      <c r="J24" s="14" t="s">
        <v>557</v>
      </c>
    </row>
    <row r="25" s="31" customFormat="1" ht="15" customHeight="1" spans="1:10">
      <c r="A25" s="41"/>
      <c r="B25" s="41"/>
      <c r="C25" s="14" t="s">
        <v>558</v>
      </c>
      <c r="D25" s="14" t="s">
        <v>559</v>
      </c>
      <c r="E25" s="14" t="s">
        <v>607</v>
      </c>
      <c r="F25" s="40" t="s">
        <v>574</v>
      </c>
      <c r="G25" s="14" t="s">
        <v>608</v>
      </c>
      <c r="H25" s="40" t="s">
        <v>563</v>
      </c>
      <c r="I25" s="40" t="s">
        <v>556</v>
      </c>
      <c r="J25" s="14" t="s">
        <v>557</v>
      </c>
    </row>
    <row r="26" s="31" customFormat="1" ht="15" customHeight="1" spans="1:10">
      <c r="A26" s="41"/>
      <c r="B26" s="41"/>
      <c r="C26" s="14" t="s">
        <v>565</v>
      </c>
      <c r="D26" s="14" t="s">
        <v>577</v>
      </c>
      <c r="E26" s="14" t="s">
        <v>609</v>
      </c>
      <c r="F26" s="40" t="s">
        <v>574</v>
      </c>
      <c r="G26" s="14" t="s">
        <v>579</v>
      </c>
      <c r="H26" s="40" t="s">
        <v>580</v>
      </c>
      <c r="I26" s="40" t="s">
        <v>556</v>
      </c>
      <c r="J26" s="14" t="s">
        <v>557</v>
      </c>
    </row>
    <row r="27" s="31" customFormat="1" ht="15" customHeight="1" spans="1:10">
      <c r="A27" s="42"/>
      <c r="B27" s="42"/>
      <c r="C27" s="14" t="s">
        <v>550</v>
      </c>
      <c r="D27" s="14" t="s">
        <v>551</v>
      </c>
      <c r="E27" s="14" t="s">
        <v>610</v>
      </c>
      <c r="F27" s="40" t="s">
        <v>574</v>
      </c>
      <c r="G27" s="14" t="s">
        <v>554</v>
      </c>
      <c r="H27" s="40" t="s">
        <v>555</v>
      </c>
      <c r="I27" s="40" t="s">
        <v>556</v>
      </c>
      <c r="J27" s="14" t="s">
        <v>557</v>
      </c>
    </row>
    <row r="28" s="31" customFormat="1" ht="15" customHeight="1" spans="1:10">
      <c r="A28" s="20" t="s">
        <v>611</v>
      </c>
      <c r="B28" s="20" t="s">
        <v>612</v>
      </c>
      <c r="C28" s="14" t="s">
        <v>558</v>
      </c>
      <c r="D28" s="14" t="s">
        <v>559</v>
      </c>
      <c r="E28" s="14" t="s">
        <v>613</v>
      </c>
      <c r="F28" s="40" t="s">
        <v>568</v>
      </c>
      <c r="G28" s="14" t="s">
        <v>614</v>
      </c>
      <c r="H28" s="40" t="s">
        <v>615</v>
      </c>
      <c r="I28" s="40" t="s">
        <v>564</v>
      </c>
      <c r="J28" s="14" t="s">
        <v>616</v>
      </c>
    </row>
    <row r="29" s="31" customFormat="1" ht="15" customHeight="1" spans="1:10">
      <c r="A29" s="41"/>
      <c r="B29" s="41"/>
      <c r="C29" s="14" t="s">
        <v>550</v>
      </c>
      <c r="D29" s="14" t="s">
        <v>551</v>
      </c>
      <c r="E29" s="14" t="s">
        <v>617</v>
      </c>
      <c r="F29" s="40" t="s">
        <v>574</v>
      </c>
      <c r="G29" s="14" t="s">
        <v>554</v>
      </c>
      <c r="H29" s="40" t="s">
        <v>555</v>
      </c>
      <c r="I29" s="40" t="s">
        <v>556</v>
      </c>
      <c r="J29" s="14" t="s">
        <v>618</v>
      </c>
    </row>
    <row r="30" s="31" customFormat="1" ht="15" customHeight="1" spans="1:10">
      <c r="A30" s="42"/>
      <c r="B30" s="42"/>
      <c r="C30" s="14" t="s">
        <v>565</v>
      </c>
      <c r="D30" s="14" t="s">
        <v>581</v>
      </c>
      <c r="E30" s="14" t="s">
        <v>619</v>
      </c>
      <c r="F30" s="40" t="s">
        <v>574</v>
      </c>
      <c r="G30" s="14" t="s">
        <v>589</v>
      </c>
      <c r="H30" s="40" t="s">
        <v>555</v>
      </c>
      <c r="I30" s="40" t="s">
        <v>556</v>
      </c>
      <c r="J30" s="14" t="s">
        <v>620</v>
      </c>
    </row>
    <row r="31" s="31" customFormat="1" ht="15" customHeight="1" spans="1:10">
      <c r="A31" s="20" t="s">
        <v>621</v>
      </c>
      <c r="B31" s="20" t="s">
        <v>622</v>
      </c>
      <c r="C31" s="14" t="s">
        <v>558</v>
      </c>
      <c r="D31" s="14" t="s">
        <v>559</v>
      </c>
      <c r="E31" s="14" t="s">
        <v>623</v>
      </c>
      <c r="F31" s="40" t="s">
        <v>553</v>
      </c>
      <c r="G31" s="14" t="s">
        <v>624</v>
      </c>
      <c r="H31" s="40" t="s">
        <v>555</v>
      </c>
      <c r="I31" s="40" t="s">
        <v>556</v>
      </c>
      <c r="J31" s="14" t="s">
        <v>625</v>
      </c>
    </row>
    <row r="32" s="31" customFormat="1" ht="15" customHeight="1" spans="1:10">
      <c r="A32" s="41"/>
      <c r="B32" s="41"/>
      <c r="C32" s="14" t="s">
        <v>550</v>
      </c>
      <c r="D32" s="14" t="s">
        <v>551</v>
      </c>
      <c r="E32" s="14" t="s">
        <v>626</v>
      </c>
      <c r="F32" s="40" t="s">
        <v>574</v>
      </c>
      <c r="G32" s="14" t="s">
        <v>591</v>
      </c>
      <c r="H32" s="40" t="s">
        <v>555</v>
      </c>
      <c r="I32" s="40" t="s">
        <v>556</v>
      </c>
      <c r="J32" s="14" t="s">
        <v>627</v>
      </c>
    </row>
    <row r="33" s="31" customFormat="1" ht="15" customHeight="1" spans="1:10">
      <c r="A33" s="42"/>
      <c r="B33" s="42"/>
      <c r="C33" s="14" t="s">
        <v>565</v>
      </c>
      <c r="D33" s="14" t="s">
        <v>566</v>
      </c>
      <c r="E33" s="14" t="s">
        <v>628</v>
      </c>
      <c r="F33" s="40" t="s">
        <v>574</v>
      </c>
      <c r="G33" s="14" t="s">
        <v>629</v>
      </c>
      <c r="H33" s="40" t="s">
        <v>630</v>
      </c>
      <c r="I33" s="40" t="s">
        <v>564</v>
      </c>
      <c r="J33" s="14" t="s">
        <v>631</v>
      </c>
    </row>
    <row r="34" s="31" customFormat="1" ht="15" customHeight="1" spans="1:10">
      <c r="A34" s="20" t="s">
        <v>632</v>
      </c>
      <c r="B34" s="20" t="s">
        <v>633</v>
      </c>
      <c r="C34" s="14" t="s">
        <v>565</v>
      </c>
      <c r="D34" s="14" t="s">
        <v>577</v>
      </c>
      <c r="E34" s="14" t="s">
        <v>634</v>
      </c>
      <c r="F34" s="40" t="s">
        <v>574</v>
      </c>
      <c r="G34" s="14" t="s">
        <v>614</v>
      </c>
      <c r="H34" s="40" t="s">
        <v>615</v>
      </c>
      <c r="I34" s="40" t="s">
        <v>564</v>
      </c>
      <c r="J34" s="14" t="s">
        <v>635</v>
      </c>
    </row>
    <row r="35" s="31" customFormat="1" ht="15" customHeight="1" spans="1:10">
      <c r="A35" s="41"/>
      <c r="B35" s="41"/>
      <c r="C35" s="14" t="s">
        <v>550</v>
      </c>
      <c r="D35" s="14" t="s">
        <v>551</v>
      </c>
      <c r="E35" s="14" t="s">
        <v>636</v>
      </c>
      <c r="F35" s="40" t="s">
        <v>574</v>
      </c>
      <c r="G35" s="14" t="s">
        <v>637</v>
      </c>
      <c r="H35" s="40" t="s">
        <v>555</v>
      </c>
      <c r="I35" s="40" t="s">
        <v>556</v>
      </c>
      <c r="J35" s="14" t="s">
        <v>638</v>
      </c>
    </row>
    <row r="36" s="31" customFormat="1" ht="15" customHeight="1" spans="1:10">
      <c r="A36" s="42"/>
      <c r="B36" s="42"/>
      <c r="C36" s="14" t="s">
        <v>558</v>
      </c>
      <c r="D36" s="14" t="s">
        <v>559</v>
      </c>
      <c r="E36" s="14" t="s">
        <v>639</v>
      </c>
      <c r="F36" s="40" t="s">
        <v>574</v>
      </c>
      <c r="G36" s="14" t="s">
        <v>589</v>
      </c>
      <c r="H36" s="40" t="s">
        <v>555</v>
      </c>
      <c r="I36" s="40" t="s">
        <v>556</v>
      </c>
      <c r="J36" s="14" t="s">
        <v>635</v>
      </c>
    </row>
    <row r="37" s="31" customFormat="1" ht="15" customHeight="1" spans="1:10">
      <c r="A37" s="20" t="s">
        <v>640</v>
      </c>
      <c r="B37" s="20" t="s">
        <v>641</v>
      </c>
      <c r="C37" s="14" t="s">
        <v>558</v>
      </c>
      <c r="D37" s="14" t="s">
        <v>559</v>
      </c>
      <c r="E37" s="14" t="s">
        <v>642</v>
      </c>
      <c r="F37" s="40" t="s">
        <v>574</v>
      </c>
      <c r="G37" s="14" t="s">
        <v>637</v>
      </c>
      <c r="H37" s="40" t="s">
        <v>555</v>
      </c>
      <c r="I37" s="40" t="s">
        <v>556</v>
      </c>
      <c r="J37" s="14" t="s">
        <v>643</v>
      </c>
    </row>
    <row r="38" s="31" customFormat="1" ht="15" customHeight="1" spans="1:10">
      <c r="A38" s="41"/>
      <c r="B38" s="41"/>
      <c r="C38" s="14" t="s">
        <v>550</v>
      </c>
      <c r="D38" s="14" t="s">
        <v>551</v>
      </c>
      <c r="E38" s="14" t="s">
        <v>601</v>
      </c>
      <c r="F38" s="40" t="s">
        <v>574</v>
      </c>
      <c r="G38" s="14" t="s">
        <v>637</v>
      </c>
      <c r="H38" s="40" t="s">
        <v>555</v>
      </c>
      <c r="I38" s="40" t="s">
        <v>556</v>
      </c>
      <c r="J38" s="14" t="s">
        <v>643</v>
      </c>
    </row>
    <row r="39" s="31" customFormat="1" ht="15" customHeight="1" spans="1:10">
      <c r="A39" s="42"/>
      <c r="B39" s="42"/>
      <c r="C39" s="14" t="s">
        <v>565</v>
      </c>
      <c r="D39" s="14" t="s">
        <v>577</v>
      </c>
      <c r="E39" s="14" t="s">
        <v>578</v>
      </c>
      <c r="F39" s="40" t="s">
        <v>574</v>
      </c>
      <c r="G39" s="14" t="s">
        <v>597</v>
      </c>
      <c r="H39" s="40" t="s">
        <v>580</v>
      </c>
      <c r="I39" s="40" t="s">
        <v>556</v>
      </c>
      <c r="J39" s="14" t="s">
        <v>643</v>
      </c>
    </row>
    <row r="40" s="31" customFormat="1" ht="15" customHeight="1" spans="1:10">
      <c r="A40" s="20" t="s">
        <v>644</v>
      </c>
      <c r="B40" s="20" t="s">
        <v>645</v>
      </c>
      <c r="C40" s="14" t="s">
        <v>550</v>
      </c>
      <c r="D40" s="14" t="s">
        <v>551</v>
      </c>
      <c r="E40" s="14" t="s">
        <v>646</v>
      </c>
      <c r="F40" s="40" t="s">
        <v>574</v>
      </c>
      <c r="G40" s="14" t="s">
        <v>647</v>
      </c>
      <c r="H40" s="40" t="s">
        <v>555</v>
      </c>
      <c r="I40" s="40" t="s">
        <v>556</v>
      </c>
      <c r="J40" s="14" t="s">
        <v>635</v>
      </c>
    </row>
    <row r="41" s="31" customFormat="1" ht="15" customHeight="1" spans="1:10">
      <c r="A41" s="41"/>
      <c r="B41" s="41"/>
      <c r="C41" s="14" t="s">
        <v>558</v>
      </c>
      <c r="D41" s="14" t="s">
        <v>559</v>
      </c>
      <c r="E41" s="14" t="s">
        <v>648</v>
      </c>
      <c r="F41" s="40" t="s">
        <v>574</v>
      </c>
      <c r="G41" s="14" t="s">
        <v>589</v>
      </c>
      <c r="H41" s="40" t="s">
        <v>555</v>
      </c>
      <c r="I41" s="40" t="s">
        <v>556</v>
      </c>
      <c r="J41" s="14" t="s">
        <v>635</v>
      </c>
    </row>
    <row r="42" s="31" customFormat="1" ht="15" customHeight="1" spans="1:10">
      <c r="A42" s="42"/>
      <c r="B42" s="42"/>
      <c r="C42" s="14" t="s">
        <v>565</v>
      </c>
      <c r="D42" s="14" t="s">
        <v>577</v>
      </c>
      <c r="E42" s="14" t="s">
        <v>578</v>
      </c>
      <c r="F42" s="40" t="s">
        <v>574</v>
      </c>
      <c r="G42" s="14" t="s">
        <v>579</v>
      </c>
      <c r="H42" s="40" t="s">
        <v>580</v>
      </c>
      <c r="I42" s="40" t="s">
        <v>564</v>
      </c>
      <c r="J42" s="14" t="s">
        <v>635</v>
      </c>
    </row>
    <row r="43" s="31" customFormat="1" ht="15" customHeight="1" spans="1:10">
      <c r="A43" s="20" t="s">
        <v>649</v>
      </c>
      <c r="B43" s="20" t="s">
        <v>650</v>
      </c>
      <c r="C43" s="14" t="s">
        <v>558</v>
      </c>
      <c r="D43" s="14" t="s">
        <v>559</v>
      </c>
      <c r="E43" s="14" t="s">
        <v>651</v>
      </c>
      <c r="F43" s="40" t="s">
        <v>574</v>
      </c>
      <c r="G43" s="14" t="s">
        <v>591</v>
      </c>
      <c r="H43" s="40" t="s">
        <v>555</v>
      </c>
      <c r="I43" s="40" t="s">
        <v>556</v>
      </c>
      <c r="J43" s="14" t="s">
        <v>557</v>
      </c>
    </row>
    <row r="44" s="31" customFormat="1" ht="15" customHeight="1" spans="1:10">
      <c r="A44" s="41"/>
      <c r="B44" s="41"/>
      <c r="C44" s="14" t="s">
        <v>565</v>
      </c>
      <c r="D44" s="14" t="s">
        <v>566</v>
      </c>
      <c r="E44" s="14" t="s">
        <v>582</v>
      </c>
      <c r="F44" s="40" t="s">
        <v>574</v>
      </c>
      <c r="G44" s="14" t="s">
        <v>189</v>
      </c>
      <c r="H44" s="40" t="s">
        <v>583</v>
      </c>
      <c r="I44" s="40" t="s">
        <v>556</v>
      </c>
      <c r="J44" s="14" t="s">
        <v>557</v>
      </c>
    </row>
    <row r="45" s="31" customFormat="1" ht="15" customHeight="1" spans="1:10">
      <c r="A45" s="41"/>
      <c r="B45" s="41"/>
      <c r="C45" s="14" t="s">
        <v>565</v>
      </c>
      <c r="D45" s="14" t="s">
        <v>577</v>
      </c>
      <c r="E45" s="14" t="s">
        <v>578</v>
      </c>
      <c r="F45" s="40" t="s">
        <v>574</v>
      </c>
      <c r="G45" s="14" t="s">
        <v>579</v>
      </c>
      <c r="H45" s="40" t="s">
        <v>580</v>
      </c>
      <c r="I45" s="40" t="s">
        <v>556</v>
      </c>
      <c r="J45" s="14" t="s">
        <v>557</v>
      </c>
    </row>
    <row r="46" s="31" customFormat="1" ht="15" customHeight="1" spans="1:10">
      <c r="A46" s="41"/>
      <c r="B46" s="41"/>
      <c r="C46" s="14" t="s">
        <v>565</v>
      </c>
      <c r="D46" s="14" t="s">
        <v>566</v>
      </c>
      <c r="E46" s="14" t="s">
        <v>652</v>
      </c>
      <c r="F46" s="40" t="s">
        <v>574</v>
      </c>
      <c r="G46" s="14" t="s">
        <v>653</v>
      </c>
      <c r="H46" s="40" t="s">
        <v>654</v>
      </c>
      <c r="I46" s="40" t="s">
        <v>556</v>
      </c>
      <c r="J46" s="14" t="s">
        <v>557</v>
      </c>
    </row>
    <row r="47" s="31" customFormat="1" ht="15" customHeight="1" spans="1:10">
      <c r="A47" s="42"/>
      <c r="B47" s="42"/>
      <c r="C47" s="14" t="s">
        <v>550</v>
      </c>
      <c r="D47" s="14" t="s">
        <v>551</v>
      </c>
      <c r="E47" s="14" t="s">
        <v>655</v>
      </c>
      <c r="F47" s="40" t="s">
        <v>553</v>
      </c>
      <c r="G47" s="14" t="s">
        <v>624</v>
      </c>
      <c r="H47" s="40" t="s">
        <v>555</v>
      </c>
      <c r="I47" s="40" t="s">
        <v>556</v>
      </c>
      <c r="J47" s="14" t="s">
        <v>557</v>
      </c>
    </row>
    <row r="48" s="31" customFormat="1" ht="15" customHeight="1" spans="1:10">
      <c r="A48" s="20" t="s">
        <v>656</v>
      </c>
      <c r="B48" s="20" t="s">
        <v>657</v>
      </c>
      <c r="C48" s="14" t="s">
        <v>565</v>
      </c>
      <c r="D48" s="14" t="s">
        <v>577</v>
      </c>
      <c r="E48" s="14" t="s">
        <v>658</v>
      </c>
      <c r="F48" s="40" t="s">
        <v>574</v>
      </c>
      <c r="G48" s="14" t="s">
        <v>659</v>
      </c>
      <c r="H48" s="40" t="s">
        <v>615</v>
      </c>
      <c r="I48" s="40" t="s">
        <v>564</v>
      </c>
      <c r="J48" s="14" t="s">
        <v>557</v>
      </c>
    </row>
    <row r="49" s="31" customFormat="1" ht="15" customHeight="1" spans="1:10">
      <c r="A49" s="41"/>
      <c r="B49" s="41"/>
      <c r="C49" s="14" t="s">
        <v>558</v>
      </c>
      <c r="D49" s="14" t="s">
        <v>559</v>
      </c>
      <c r="E49" s="14" t="s">
        <v>660</v>
      </c>
      <c r="F49" s="40" t="s">
        <v>574</v>
      </c>
      <c r="G49" s="14" t="s">
        <v>591</v>
      </c>
      <c r="H49" s="40" t="s">
        <v>555</v>
      </c>
      <c r="I49" s="40" t="s">
        <v>556</v>
      </c>
      <c r="J49" s="14" t="s">
        <v>557</v>
      </c>
    </row>
    <row r="50" s="31" customFormat="1" ht="15" customHeight="1" spans="1:10">
      <c r="A50" s="41"/>
      <c r="B50" s="41"/>
      <c r="C50" s="14" t="s">
        <v>565</v>
      </c>
      <c r="D50" s="14" t="s">
        <v>566</v>
      </c>
      <c r="E50" s="14" t="s">
        <v>661</v>
      </c>
      <c r="F50" s="40" t="s">
        <v>574</v>
      </c>
      <c r="G50" s="14" t="s">
        <v>662</v>
      </c>
      <c r="H50" s="40" t="s">
        <v>563</v>
      </c>
      <c r="I50" s="40" t="s">
        <v>564</v>
      </c>
      <c r="J50" s="14" t="s">
        <v>557</v>
      </c>
    </row>
    <row r="51" s="31" customFormat="1" ht="15" customHeight="1" spans="1:10">
      <c r="A51" s="42"/>
      <c r="B51" s="42"/>
      <c r="C51" s="14" t="s">
        <v>550</v>
      </c>
      <c r="D51" s="14" t="s">
        <v>551</v>
      </c>
      <c r="E51" s="14" t="s">
        <v>663</v>
      </c>
      <c r="F51" s="40" t="s">
        <v>574</v>
      </c>
      <c r="G51" s="14" t="s">
        <v>585</v>
      </c>
      <c r="H51" s="40" t="s">
        <v>555</v>
      </c>
      <c r="I51" s="40" t="s">
        <v>556</v>
      </c>
      <c r="J51" s="14" t="s">
        <v>557</v>
      </c>
    </row>
    <row r="52" s="31" customFormat="1" ht="15" customHeight="1" spans="1:10">
      <c r="A52" s="20" t="s">
        <v>664</v>
      </c>
      <c r="B52" s="20" t="s">
        <v>665</v>
      </c>
      <c r="C52" s="14" t="s">
        <v>565</v>
      </c>
      <c r="D52" s="14" t="s">
        <v>577</v>
      </c>
      <c r="E52" s="14" t="s">
        <v>578</v>
      </c>
      <c r="F52" s="40" t="s">
        <v>574</v>
      </c>
      <c r="G52" s="14" t="s">
        <v>579</v>
      </c>
      <c r="H52" s="40" t="s">
        <v>580</v>
      </c>
      <c r="I52" s="40" t="s">
        <v>556</v>
      </c>
      <c r="J52" s="14" t="s">
        <v>557</v>
      </c>
    </row>
    <row r="53" s="31" customFormat="1" ht="15" customHeight="1" spans="1:10">
      <c r="A53" s="41"/>
      <c r="B53" s="41"/>
      <c r="C53" s="14" t="s">
        <v>565</v>
      </c>
      <c r="D53" s="14" t="s">
        <v>581</v>
      </c>
      <c r="E53" s="14" t="s">
        <v>666</v>
      </c>
      <c r="F53" s="40" t="s">
        <v>574</v>
      </c>
      <c r="G53" s="14" t="s">
        <v>667</v>
      </c>
      <c r="H53" s="40" t="s">
        <v>563</v>
      </c>
      <c r="I53" s="40" t="s">
        <v>556</v>
      </c>
      <c r="J53" s="14" t="s">
        <v>557</v>
      </c>
    </row>
    <row r="54" s="31" customFormat="1" ht="15" customHeight="1" spans="1:10">
      <c r="A54" s="41"/>
      <c r="B54" s="41"/>
      <c r="C54" s="14" t="s">
        <v>558</v>
      </c>
      <c r="D54" s="14" t="s">
        <v>559</v>
      </c>
      <c r="E54" s="14" t="s">
        <v>668</v>
      </c>
      <c r="F54" s="40" t="s">
        <v>574</v>
      </c>
      <c r="G54" s="14" t="s">
        <v>589</v>
      </c>
      <c r="H54" s="40" t="s">
        <v>555</v>
      </c>
      <c r="I54" s="40" t="s">
        <v>556</v>
      </c>
      <c r="J54" s="14" t="s">
        <v>557</v>
      </c>
    </row>
    <row r="55" s="31" customFormat="1" ht="15" customHeight="1" spans="1:10">
      <c r="A55" s="42"/>
      <c r="B55" s="42"/>
      <c r="C55" s="14" t="s">
        <v>550</v>
      </c>
      <c r="D55" s="14" t="s">
        <v>551</v>
      </c>
      <c r="E55" s="14" t="s">
        <v>669</v>
      </c>
      <c r="F55" s="40" t="s">
        <v>574</v>
      </c>
      <c r="G55" s="14" t="s">
        <v>585</v>
      </c>
      <c r="H55" s="40" t="s">
        <v>555</v>
      </c>
      <c r="I55" s="40" t="s">
        <v>556</v>
      </c>
      <c r="J55" s="14" t="s">
        <v>557</v>
      </c>
    </row>
    <row r="56" s="31" customFormat="1" ht="15" customHeight="1" spans="1:10">
      <c r="A56" s="20" t="s">
        <v>670</v>
      </c>
      <c r="B56" s="20" t="s">
        <v>671</v>
      </c>
      <c r="C56" s="14" t="s">
        <v>550</v>
      </c>
      <c r="D56" s="14" t="s">
        <v>551</v>
      </c>
      <c r="E56" s="14" t="s">
        <v>672</v>
      </c>
      <c r="F56" s="40" t="s">
        <v>574</v>
      </c>
      <c r="G56" s="14" t="s">
        <v>637</v>
      </c>
      <c r="H56" s="40" t="s">
        <v>555</v>
      </c>
      <c r="I56" s="40" t="s">
        <v>556</v>
      </c>
      <c r="J56" s="14" t="s">
        <v>635</v>
      </c>
    </row>
    <row r="57" s="31" customFormat="1" ht="15" customHeight="1" spans="1:10">
      <c r="A57" s="41"/>
      <c r="B57" s="41"/>
      <c r="C57" s="14" t="s">
        <v>565</v>
      </c>
      <c r="D57" s="14" t="s">
        <v>577</v>
      </c>
      <c r="E57" s="14" t="s">
        <v>578</v>
      </c>
      <c r="F57" s="40" t="s">
        <v>574</v>
      </c>
      <c r="G57" s="14" t="s">
        <v>597</v>
      </c>
      <c r="H57" s="40" t="s">
        <v>580</v>
      </c>
      <c r="I57" s="40" t="s">
        <v>556</v>
      </c>
      <c r="J57" s="14" t="s">
        <v>635</v>
      </c>
    </row>
    <row r="58" s="31" customFormat="1" ht="15" customHeight="1" spans="1:10">
      <c r="A58" s="41"/>
      <c r="B58" s="41"/>
      <c r="C58" s="14" t="s">
        <v>565</v>
      </c>
      <c r="D58" s="14" t="s">
        <v>566</v>
      </c>
      <c r="E58" s="14" t="s">
        <v>673</v>
      </c>
      <c r="F58" s="40" t="s">
        <v>553</v>
      </c>
      <c r="G58" s="14" t="s">
        <v>189</v>
      </c>
      <c r="H58" s="40" t="s">
        <v>583</v>
      </c>
      <c r="I58" s="40" t="s">
        <v>564</v>
      </c>
      <c r="J58" s="14" t="s">
        <v>635</v>
      </c>
    </row>
    <row r="59" s="31" customFormat="1" ht="15" customHeight="1" spans="1:10">
      <c r="A59" s="42"/>
      <c r="B59" s="42"/>
      <c r="C59" s="14" t="s">
        <v>558</v>
      </c>
      <c r="D59" s="14" t="s">
        <v>559</v>
      </c>
      <c r="E59" s="14" t="s">
        <v>674</v>
      </c>
      <c r="F59" s="40" t="s">
        <v>574</v>
      </c>
      <c r="G59" s="14" t="s">
        <v>187</v>
      </c>
      <c r="H59" s="40" t="s">
        <v>675</v>
      </c>
      <c r="I59" s="40" t="s">
        <v>564</v>
      </c>
      <c r="J59" s="14" t="s">
        <v>635</v>
      </c>
    </row>
    <row r="60" s="31" customFormat="1" ht="15" customHeight="1" spans="1:10">
      <c r="A60" s="20" t="s">
        <v>676</v>
      </c>
      <c r="B60" s="20" t="s">
        <v>677</v>
      </c>
      <c r="C60" s="14" t="s">
        <v>565</v>
      </c>
      <c r="D60" s="14" t="s">
        <v>566</v>
      </c>
      <c r="E60" s="14" t="s">
        <v>678</v>
      </c>
      <c r="F60" s="40" t="s">
        <v>574</v>
      </c>
      <c r="G60" s="14" t="s">
        <v>679</v>
      </c>
      <c r="H60" s="40" t="s">
        <v>680</v>
      </c>
      <c r="I60" s="40" t="s">
        <v>556</v>
      </c>
      <c r="J60" s="14" t="s">
        <v>557</v>
      </c>
    </row>
    <row r="61" s="31" customFormat="1" ht="15" customHeight="1" spans="1:10">
      <c r="A61" s="41"/>
      <c r="B61" s="41"/>
      <c r="C61" s="14" t="s">
        <v>558</v>
      </c>
      <c r="D61" s="14" t="s">
        <v>559</v>
      </c>
      <c r="E61" s="14" t="s">
        <v>681</v>
      </c>
      <c r="F61" s="40" t="s">
        <v>574</v>
      </c>
      <c r="G61" s="14" t="s">
        <v>682</v>
      </c>
      <c r="H61" s="40" t="s">
        <v>563</v>
      </c>
      <c r="I61" s="40" t="s">
        <v>556</v>
      </c>
      <c r="J61" s="14" t="s">
        <v>557</v>
      </c>
    </row>
    <row r="62" s="31" customFormat="1" ht="15" customHeight="1" spans="1:10">
      <c r="A62" s="41"/>
      <c r="B62" s="41"/>
      <c r="C62" s="14" t="s">
        <v>565</v>
      </c>
      <c r="D62" s="14" t="s">
        <v>566</v>
      </c>
      <c r="E62" s="14" t="s">
        <v>661</v>
      </c>
      <c r="F62" s="40" t="s">
        <v>574</v>
      </c>
      <c r="G62" s="14" t="s">
        <v>682</v>
      </c>
      <c r="H62" s="40" t="s">
        <v>563</v>
      </c>
      <c r="I62" s="40" t="s">
        <v>556</v>
      </c>
      <c r="J62" s="14" t="s">
        <v>557</v>
      </c>
    </row>
    <row r="63" s="31" customFormat="1" ht="15" customHeight="1" spans="1:10">
      <c r="A63" s="42"/>
      <c r="B63" s="42"/>
      <c r="C63" s="14" t="s">
        <v>550</v>
      </c>
      <c r="D63" s="14" t="s">
        <v>551</v>
      </c>
      <c r="E63" s="14" t="s">
        <v>663</v>
      </c>
      <c r="F63" s="40" t="s">
        <v>574</v>
      </c>
      <c r="G63" s="14" t="s">
        <v>585</v>
      </c>
      <c r="H63" s="40" t="s">
        <v>555</v>
      </c>
      <c r="I63" s="40" t="s">
        <v>556</v>
      </c>
      <c r="J63" s="14" t="s">
        <v>557</v>
      </c>
    </row>
    <row r="64" s="31" customFormat="1" ht="15" customHeight="1" spans="1:10">
      <c r="A64" s="20" t="s">
        <v>683</v>
      </c>
      <c r="B64" s="20" t="s">
        <v>684</v>
      </c>
      <c r="C64" s="14" t="s">
        <v>550</v>
      </c>
      <c r="D64" s="14" t="s">
        <v>551</v>
      </c>
      <c r="E64" s="14" t="s">
        <v>685</v>
      </c>
      <c r="F64" s="40" t="s">
        <v>574</v>
      </c>
      <c r="G64" s="14" t="s">
        <v>585</v>
      </c>
      <c r="H64" s="40" t="s">
        <v>555</v>
      </c>
      <c r="I64" s="40" t="s">
        <v>556</v>
      </c>
      <c r="J64" s="14" t="s">
        <v>557</v>
      </c>
    </row>
    <row r="65" s="31" customFormat="1" ht="15" customHeight="1" spans="1:10">
      <c r="A65" s="41"/>
      <c r="B65" s="41"/>
      <c r="C65" s="14" t="s">
        <v>565</v>
      </c>
      <c r="D65" s="14" t="s">
        <v>577</v>
      </c>
      <c r="E65" s="14" t="s">
        <v>578</v>
      </c>
      <c r="F65" s="40" t="s">
        <v>574</v>
      </c>
      <c r="G65" s="14" t="s">
        <v>597</v>
      </c>
      <c r="H65" s="40" t="s">
        <v>580</v>
      </c>
      <c r="I65" s="40" t="s">
        <v>556</v>
      </c>
      <c r="J65" s="14" t="s">
        <v>557</v>
      </c>
    </row>
    <row r="66" s="31" customFormat="1" ht="15" customHeight="1" spans="1:10">
      <c r="A66" s="41"/>
      <c r="B66" s="41"/>
      <c r="C66" s="14" t="s">
        <v>558</v>
      </c>
      <c r="D66" s="14" t="s">
        <v>559</v>
      </c>
      <c r="E66" s="14" t="s">
        <v>686</v>
      </c>
      <c r="F66" s="40" t="s">
        <v>574</v>
      </c>
      <c r="G66" s="14" t="s">
        <v>687</v>
      </c>
      <c r="H66" s="40" t="s">
        <v>563</v>
      </c>
      <c r="I66" s="40" t="s">
        <v>556</v>
      </c>
      <c r="J66" s="14" t="s">
        <v>557</v>
      </c>
    </row>
    <row r="67" s="31" customFormat="1" ht="15" customHeight="1" spans="1:10">
      <c r="A67" s="41"/>
      <c r="B67" s="41"/>
      <c r="C67" s="14" t="s">
        <v>565</v>
      </c>
      <c r="D67" s="14" t="s">
        <v>566</v>
      </c>
      <c r="E67" s="14" t="s">
        <v>686</v>
      </c>
      <c r="F67" s="40" t="s">
        <v>574</v>
      </c>
      <c r="G67" s="14" t="s">
        <v>687</v>
      </c>
      <c r="H67" s="40" t="s">
        <v>563</v>
      </c>
      <c r="I67" s="40" t="s">
        <v>556</v>
      </c>
      <c r="J67" s="14" t="s">
        <v>557</v>
      </c>
    </row>
    <row r="68" s="31" customFormat="1" ht="15" customHeight="1" spans="1:10">
      <c r="A68" s="12" t="s">
        <v>688</v>
      </c>
      <c r="B68" s="12" t="s">
        <v>689</v>
      </c>
      <c r="C68" s="13" t="s">
        <v>565</v>
      </c>
      <c r="D68" s="14" t="s">
        <v>566</v>
      </c>
      <c r="E68" s="14" t="s">
        <v>690</v>
      </c>
      <c r="F68" s="40" t="s">
        <v>574</v>
      </c>
      <c r="G68" s="14" t="s">
        <v>687</v>
      </c>
      <c r="H68" s="40" t="s">
        <v>563</v>
      </c>
      <c r="I68" s="40" t="s">
        <v>564</v>
      </c>
      <c r="J68" s="14" t="s">
        <v>557</v>
      </c>
    </row>
    <row r="69" s="31" customFormat="1" ht="15" customHeight="1" spans="1:10">
      <c r="A69" s="154"/>
      <c r="B69" s="154"/>
      <c r="C69" s="13" t="s">
        <v>558</v>
      </c>
      <c r="D69" s="14" t="s">
        <v>691</v>
      </c>
      <c r="E69" s="14" t="s">
        <v>692</v>
      </c>
      <c r="F69" s="40" t="s">
        <v>574</v>
      </c>
      <c r="G69" s="14" t="s">
        <v>693</v>
      </c>
      <c r="H69" s="40" t="s">
        <v>694</v>
      </c>
      <c r="I69" s="40" t="s">
        <v>564</v>
      </c>
      <c r="J69" s="14" t="s">
        <v>557</v>
      </c>
    </row>
    <row r="70" s="31" customFormat="1" ht="15" customHeight="1" spans="1:10">
      <c r="A70" s="154"/>
      <c r="B70" s="154"/>
      <c r="C70" s="13" t="s">
        <v>558</v>
      </c>
      <c r="D70" s="14" t="s">
        <v>559</v>
      </c>
      <c r="E70" s="14" t="s">
        <v>695</v>
      </c>
      <c r="F70" s="40" t="s">
        <v>574</v>
      </c>
      <c r="G70" s="14" t="s">
        <v>589</v>
      </c>
      <c r="H70" s="40" t="s">
        <v>555</v>
      </c>
      <c r="I70" s="40" t="s">
        <v>556</v>
      </c>
      <c r="J70" s="14" t="s">
        <v>557</v>
      </c>
    </row>
    <row r="71" s="31" customFormat="1" ht="15" customHeight="1" spans="1:10">
      <c r="A71" s="154"/>
      <c r="B71" s="154"/>
      <c r="C71" s="13" t="s">
        <v>565</v>
      </c>
      <c r="D71" s="14" t="s">
        <v>581</v>
      </c>
      <c r="E71" s="14" t="s">
        <v>696</v>
      </c>
      <c r="F71" s="40" t="s">
        <v>574</v>
      </c>
      <c r="G71" s="14" t="s">
        <v>589</v>
      </c>
      <c r="H71" s="40" t="s">
        <v>555</v>
      </c>
      <c r="I71" s="40" t="s">
        <v>564</v>
      </c>
      <c r="J71" s="14" t="s">
        <v>557</v>
      </c>
    </row>
    <row r="72" s="31" customFormat="1" ht="15" customHeight="1" spans="1:10">
      <c r="A72" s="154"/>
      <c r="B72" s="154"/>
      <c r="C72" s="13" t="s">
        <v>565</v>
      </c>
      <c r="D72" s="14" t="s">
        <v>577</v>
      </c>
      <c r="E72" s="14" t="s">
        <v>578</v>
      </c>
      <c r="F72" s="40" t="s">
        <v>574</v>
      </c>
      <c r="G72" s="14" t="s">
        <v>579</v>
      </c>
      <c r="H72" s="40" t="s">
        <v>580</v>
      </c>
      <c r="I72" s="40" t="s">
        <v>556</v>
      </c>
      <c r="J72" s="14" t="s">
        <v>557</v>
      </c>
    </row>
    <row r="73" s="31" customFormat="1" ht="15" customHeight="1" spans="1:10">
      <c r="A73" s="154"/>
      <c r="B73" s="154"/>
      <c r="C73" s="13" t="s">
        <v>558</v>
      </c>
      <c r="D73" s="14" t="s">
        <v>691</v>
      </c>
      <c r="E73" s="14" t="s">
        <v>697</v>
      </c>
      <c r="F73" s="40" t="s">
        <v>574</v>
      </c>
      <c r="G73" s="14" t="s">
        <v>698</v>
      </c>
      <c r="H73" s="40" t="s">
        <v>694</v>
      </c>
      <c r="I73" s="40" t="s">
        <v>564</v>
      </c>
      <c r="J73" s="14" t="s">
        <v>557</v>
      </c>
    </row>
    <row r="74" s="31" customFormat="1" ht="15" customHeight="1" spans="1:10">
      <c r="A74" s="154"/>
      <c r="B74" s="154"/>
      <c r="C74" s="13" t="s">
        <v>550</v>
      </c>
      <c r="D74" s="14" t="s">
        <v>551</v>
      </c>
      <c r="E74" s="14" t="s">
        <v>584</v>
      </c>
      <c r="F74" s="40" t="s">
        <v>574</v>
      </c>
      <c r="G74" s="14" t="s">
        <v>554</v>
      </c>
      <c r="H74" s="40" t="s">
        <v>555</v>
      </c>
      <c r="I74" s="40" t="s">
        <v>556</v>
      </c>
      <c r="J74" s="14" t="s">
        <v>557</v>
      </c>
    </row>
    <row r="75" s="31" customFormat="1" ht="15" customHeight="1" spans="1:10">
      <c r="A75" s="154"/>
      <c r="B75" s="154"/>
      <c r="C75" s="13" t="s">
        <v>565</v>
      </c>
      <c r="D75" s="14" t="s">
        <v>581</v>
      </c>
      <c r="E75" s="14" t="s">
        <v>699</v>
      </c>
      <c r="F75" s="40" t="s">
        <v>574</v>
      </c>
      <c r="G75" s="14" t="s">
        <v>700</v>
      </c>
      <c r="H75" s="40" t="s">
        <v>555</v>
      </c>
      <c r="I75" s="40" t="s">
        <v>564</v>
      </c>
      <c r="J75" s="14" t="s">
        <v>557</v>
      </c>
    </row>
    <row r="76" s="31" customFormat="1" ht="15" customHeight="1" spans="1:10">
      <c r="A76" s="154"/>
      <c r="B76" s="154"/>
      <c r="C76" s="13" t="s">
        <v>565</v>
      </c>
      <c r="D76" s="14" t="s">
        <v>566</v>
      </c>
      <c r="E76" s="14" t="s">
        <v>701</v>
      </c>
      <c r="F76" s="40" t="s">
        <v>574</v>
      </c>
      <c r="G76" s="14" t="s">
        <v>687</v>
      </c>
      <c r="H76" s="40" t="s">
        <v>563</v>
      </c>
      <c r="I76" s="40" t="s">
        <v>564</v>
      </c>
      <c r="J76" s="14" t="s">
        <v>557</v>
      </c>
    </row>
    <row r="77" s="31" customFormat="1" ht="15" customHeight="1" spans="1:10">
      <c r="A77" s="154"/>
      <c r="B77" s="154"/>
      <c r="C77" s="13" t="s">
        <v>565</v>
      </c>
      <c r="D77" s="14" t="s">
        <v>566</v>
      </c>
      <c r="E77" s="14" t="s">
        <v>702</v>
      </c>
      <c r="F77" s="40" t="s">
        <v>574</v>
      </c>
      <c r="G77" s="14" t="s">
        <v>703</v>
      </c>
      <c r="H77" s="40" t="s">
        <v>563</v>
      </c>
      <c r="I77" s="40" t="s">
        <v>564</v>
      </c>
      <c r="J77" s="14" t="s">
        <v>557</v>
      </c>
    </row>
    <row r="78" ht="15" customHeight="1"/>
    <row r="79" ht="15" customHeight="1"/>
    <row r="80" ht="15" customHeight="1"/>
  </sheetData>
  <mergeCells count="38">
    <mergeCell ref="A2:J2"/>
    <mergeCell ref="A3:H3"/>
    <mergeCell ref="A7:A9"/>
    <mergeCell ref="A10:A13"/>
    <mergeCell ref="A14:A16"/>
    <mergeCell ref="A17:A19"/>
    <mergeCell ref="A20:A23"/>
    <mergeCell ref="A24:A27"/>
    <mergeCell ref="A28:A30"/>
    <mergeCell ref="A31:A33"/>
    <mergeCell ref="A34:A36"/>
    <mergeCell ref="A37:A39"/>
    <mergeCell ref="A40:A42"/>
    <mergeCell ref="A43:A47"/>
    <mergeCell ref="A48:A51"/>
    <mergeCell ref="A52:A55"/>
    <mergeCell ref="A56:A59"/>
    <mergeCell ref="A60:A63"/>
    <mergeCell ref="A64:A67"/>
    <mergeCell ref="A68:A77"/>
    <mergeCell ref="B7:B9"/>
    <mergeCell ref="B10:B13"/>
    <mergeCell ref="B14:B16"/>
    <mergeCell ref="B17:B19"/>
    <mergeCell ref="B20:B23"/>
    <mergeCell ref="B24:B27"/>
    <mergeCell ref="B28:B30"/>
    <mergeCell ref="B31:B33"/>
    <mergeCell ref="B34:B36"/>
    <mergeCell ref="B37:B39"/>
    <mergeCell ref="B40:B42"/>
    <mergeCell ref="B43:B47"/>
    <mergeCell ref="B48:B51"/>
    <mergeCell ref="B52:B55"/>
    <mergeCell ref="B56:B59"/>
    <mergeCell ref="B60:B63"/>
    <mergeCell ref="B64:B67"/>
    <mergeCell ref="B68:B77"/>
  </mergeCells>
  <printOptions horizontalCentered="1"/>
  <pageMargins left="0.385416666666667" right="0.385416666666667" top="0.510416666666667" bottom="0.510416666666667" header="0.3125" footer="0.3125"/>
  <pageSetup paperSize="9" scale="44"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D24" sqref="D24"/>
    </sheetView>
  </sheetViews>
  <sheetFormatPr defaultColWidth="10.6666666666667" defaultRowHeight="12" customHeight="1" outlineLevelRow="5"/>
  <cols>
    <col min="1" max="1" width="40" style="2" customWidth="1"/>
    <col min="2" max="2" width="33.8333333333333" style="2" customWidth="1"/>
    <col min="3" max="5" width="27.5" style="2" customWidth="1"/>
    <col min="6" max="6" width="13.1666666666667" style="3" customWidth="1"/>
    <col min="7" max="7" width="29.3333333333333" style="2" customWidth="1"/>
    <col min="8" max="8" width="18.1666666666667" style="3" customWidth="1"/>
    <col min="9" max="9" width="15.6666666666667" style="3" customWidth="1"/>
    <col min="10" max="10" width="22" style="2" customWidth="1"/>
    <col min="11" max="16384" width="10.6666666666667" style="32" customWidth="1"/>
  </cols>
  <sheetData>
    <row r="1" customHeight="1" spans="10:10">
      <c r="J1" s="27"/>
    </row>
    <row r="2" ht="36" customHeight="1" spans="1:10">
      <c r="A2" s="33" t="s">
        <v>704</v>
      </c>
      <c r="B2" s="33"/>
      <c r="C2" s="33"/>
      <c r="D2" s="33"/>
      <c r="E2" s="33"/>
      <c r="F2" s="34"/>
      <c r="G2" s="33"/>
      <c r="H2" s="34"/>
      <c r="I2" s="34"/>
      <c r="J2" s="33"/>
    </row>
    <row r="3" s="30" customFormat="1" ht="24" customHeight="1" spans="1:10">
      <c r="A3" s="35" t="s">
        <v>1</v>
      </c>
      <c r="B3" s="36"/>
      <c r="C3" s="36"/>
      <c r="D3" s="36"/>
      <c r="E3" s="36"/>
      <c r="G3" s="36"/>
      <c r="J3" s="36"/>
    </row>
    <row r="4" ht="44.25" customHeight="1" spans="1:10">
      <c r="A4" s="10" t="s">
        <v>538</v>
      </c>
      <c r="B4" s="10" t="s">
        <v>539</v>
      </c>
      <c r="C4" s="10" t="s">
        <v>540</v>
      </c>
      <c r="D4" s="10" t="s">
        <v>541</v>
      </c>
      <c r="E4" s="10" t="s">
        <v>542</v>
      </c>
      <c r="F4" s="37" t="s">
        <v>543</v>
      </c>
      <c r="G4" s="10" t="s">
        <v>544</v>
      </c>
      <c r="H4" s="37" t="s">
        <v>545</v>
      </c>
      <c r="I4" s="37" t="s">
        <v>546</v>
      </c>
      <c r="J4" s="10" t="s">
        <v>547</v>
      </c>
    </row>
    <row r="5" ht="14.25" customHeight="1" spans="1:10">
      <c r="A5" s="10">
        <v>1</v>
      </c>
      <c r="B5" s="10">
        <v>2</v>
      </c>
      <c r="C5" s="10">
        <v>3</v>
      </c>
      <c r="D5" s="10">
        <v>4</v>
      </c>
      <c r="E5" s="10">
        <v>5</v>
      </c>
      <c r="F5" s="37">
        <v>6</v>
      </c>
      <c r="G5" s="10">
        <v>7</v>
      </c>
      <c r="H5" s="37">
        <v>8</v>
      </c>
      <c r="I5" s="37">
        <v>9</v>
      </c>
      <c r="J5" s="10">
        <v>10</v>
      </c>
    </row>
    <row r="6" ht="27" customHeight="1" spans="1:8">
      <c r="A6" s="35" t="s">
        <v>705</v>
      </c>
      <c r="B6" s="36"/>
      <c r="C6" s="36"/>
      <c r="D6" s="36"/>
      <c r="E6" s="36"/>
      <c r="F6" s="30"/>
      <c r="G6" s="36"/>
      <c r="H6" s="30"/>
    </row>
  </sheetData>
  <mergeCells count="3">
    <mergeCell ref="A2:J2"/>
    <mergeCell ref="A3:H3"/>
    <mergeCell ref="A6:H6"/>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8"/>
  <sheetViews>
    <sheetView workbookViewId="0">
      <selection activeCell="C16" sqref="C16"/>
    </sheetView>
  </sheetViews>
  <sheetFormatPr defaultColWidth="10.6666666666667" defaultRowHeight="14.25" customHeight="1" outlineLevelRow="7" outlineLevelCol="4"/>
  <cols>
    <col min="1" max="1" width="24.1666666666667" style="140" customWidth="1"/>
    <col min="2" max="2" width="37.5" style="45" customWidth="1"/>
    <col min="3" max="3" width="32.3333333333333" style="45" customWidth="1"/>
    <col min="4" max="5" width="42.8333333333333" style="45" customWidth="1"/>
    <col min="6" max="16384" width="10.6666666666667" style="32" customWidth="1"/>
  </cols>
  <sheetData>
    <row r="1" ht="12" customHeight="1" spans="1:5">
      <c r="A1" s="141">
        <v>0</v>
      </c>
      <c r="B1" s="142">
        <v>1</v>
      </c>
      <c r="C1" s="143"/>
      <c r="D1" s="143"/>
      <c r="E1" s="143"/>
    </row>
    <row r="2" ht="36" customHeight="1" spans="1:5">
      <c r="A2" s="144" t="s">
        <v>706</v>
      </c>
      <c r="B2" s="145"/>
      <c r="C2" s="145"/>
      <c r="D2" s="145"/>
      <c r="E2" s="145"/>
    </row>
    <row r="3" s="69" customFormat="1" ht="24" customHeight="1" spans="1:5">
      <c r="A3" s="35" t="s">
        <v>1</v>
      </c>
      <c r="B3" s="127"/>
      <c r="C3" s="117"/>
      <c r="D3" s="117"/>
      <c r="E3" s="117" t="s">
        <v>2</v>
      </c>
    </row>
    <row r="4" ht="19.5" customHeight="1" spans="1:5">
      <c r="A4" s="146" t="s">
        <v>169</v>
      </c>
      <c r="B4" s="52" t="s">
        <v>170</v>
      </c>
      <c r="C4" s="53" t="s">
        <v>707</v>
      </c>
      <c r="D4" s="54"/>
      <c r="E4" s="147"/>
    </row>
    <row r="5" ht="18.75" customHeight="1" spans="1:5">
      <c r="A5" s="148"/>
      <c r="B5" s="56"/>
      <c r="C5" s="52" t="s">
        <v>57</v>
      </c>
      <c r="D5" s="53" t="s">
        <v>75</v>
      </c>
      <c r="E5" s="52" t="s">
        <v>76</v>
      </c>
    </row>
    <row r="6" ht="18.75" customHeight="1" spans="1:5">
      <c r="A6" s="149">
        <v>1</v>
      </c>
      <c r="B6" s="29">
        <v>2</v>
      </c>
      <c r="C6" s="29">
        <v>3</v>
      </c>
      <c r="D6" s="29">
        <v>4</v>
      </c>
      <c r="E6" s="29">
        <v>5</v>
      </c>
    </row>
    <row r="7" ht="18.75" customHeight="1" spans="1:5">
      <c r="A7" s="150" t="s">
        <v>117</v>
      </c>
      <c r="B7" s="151" t="s">
        <v>117</v>
      </c>
      <c r="C7" s="152"/>
      <c r="D7" s="152"/>
      <c r="E7" s="152"/>
    </row>
    <row r="8" ht="21" customHeight="1" spans="1:3">
      <c r="A8" s="35" t="s">
        <v>708</v>
      </c>
      <c r="B8" s="127"/>
      <c r="C8" s="117"/>
    </row>
  </sheetData>
  <mergeCells count="7">
    <mergeCell ref="A2:E2"/>
    <mergeCell ref="A3:C3"/>
    <mergeCell ref="C4:E4"/>
    <mergeCell ref="A7:B7"/>
    <mergeCell ref="A8:C8"/>
    <mergeCell ref="A4:A5"/>
    <mergeCell ref="B4:B5"/>
  </mergeCells>
  <printOptions horizontalCentered="1"/>
  <pageMargins left="0.385416666666667" right="0.385416666666667" top="0.510416666666667" bottom="0.510416666666667" header="0.3125" footer="0.3125"/>
  <pageSetup paperSize="9" scale="92"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16" sqref="C16"/>
    </sheetView>
  </sheetViews>
  <sheetFormatPr defaultColWidth="8.58888888888889" defaultRowHeight="11.25" outlineLevelCol="4"/>
  <cols>
    <col min="1" max="1" width="23.7222222222222" style="124" customWidth="1"/>
    <col min="2" max="2" width="24.6666666666667" style="124" customWidth="1"/>
    <col min="3" max="5" width="32.2444444444444" style="124" customWidth="1"/>
    <col min="6" max="16384" width="8.58888888888889" style="124"/>
  </cols>
  <sheetData>
    <row r="1" s="124" customFormat="1" ht="21" customHeight="1" spans="5:5">
      <c r="E1" s="125"/>
    </row>
    <row r="2" s="124" customFormat="1" ht="33.75" customHeight="1" spans="1:5">
      <c r="A2" s="126" t="s">
        <v>709</v>
      </c>
      <c r="B2" s="126"/>
      <c r="C2" s="126"/>
      <c r="D2" s="126"/>
      <c r="E2" s="126"/>
    </row>
    <row r="3" s="124" customFormat="1" ht="15" customHeight="1" spans="1:5">
      <c r="A3" s="35" t="s">
        <v>1</v>
      </c>
      <c r="B3" s="127"/>
      <c r="C3" s="117"/>
      <c r="D3" s="128"/>
      <c r="E3" s="129" t="s">
        <v>385</v>
      </c>
    </row>
    <row r="4" s="124" customFormat="1" ht="20.25" customHeight="1" spans="1:5">
      <c r="A4" s="130" t="s">
        <v>73</v>
      </c>
      <c r="B4" s="131" t="s">
        <v>74</v>
      </c>
      <c r="C4" s="132" t="s">
        <v>710</v>
      </c>
      <c r="D4" s="132"/>
      <c r="E4" s="132"/>
    </row>
    <row r="5" s="124" customFormat="1" ht="12.75" customHeight="1" spans="1:5">
      <c r="A5" s="133"/>
      <c r="B5" s="134"/>
      <c r="C5" s="132" t="s">
        <v>57</v>
      </c>
      <c r="D5" s="132" t="s">
        <v>75</v>
      </c>
      <c r="E5" s="132" t="s">
        <v>76</v>
      </c>
    </row>
    <row r="6" s="124" customFormat="1" ht="20" customHeight="1" spans="1:5">
      <c r="A6" s="135" t="s">
        <v>57</v>
      </c>
      <c r="B6" s="135" t="s">
        <v>711</v>
      </c>
      <c r="C6" s="132" t="s">
        <v>712</v>
      </c>
      <c r="D6" s="132" t="s">
        <v>712</v>
      </c>
      <c r="E6" s="132" t="s">
        <v>712</v>
      </c>
    </row>
    <row r="7" s="124" customFormat="1" ht="25" customHeight="1" spans="1:5">
      <c r="A7" s="35" t="s">
        <v>713</v>
      </c>
      <c r="B7" s="127"/>
      <c r="C7" s="117"/>
      <c r="D7" s="136"/>
      <c r="E7" s="136"/>
    </row>
    <row r="8" s="124" customFormat="1" spans="3:4">
      <c r="C8" s="137"/>
      <c r="D8" s="138"/>
    </row>
    <row r="9" s="124" customFormat="1" spans="3:4">
      <c r="C9" s="137"/>
      <c r="D9" s="138"/>
    </row>
    <row r="10" s="124" customFormat="1" spans="3:4">
      <c r="C10" s="139"/>
      <c r="D10" s="139"/>
    </row>
  </sheetData>
  <mergeCells count="8">
    <mergeCell ref="A2:E2"/>
    <mergeCell ref="A3:C3"/>
    <mergeCell ref="C4:E4"/>
    <mergeCell ref="A7:C7"/>
    <mergeCell ref="A4:A5"/>
    <mergeCell ref="B4:B5"/>
    <mergeCell ref="C8:C9"/>
    <mergeCell ref="D8:D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3"/>
  <sheetViews>
    <sheetView workbookViewId="0">
      <selection activeCell="C10" sqref="C10"/>
    </sheetView>
  </sheetViews>
  <sheetFormatPr defaultColWidth="10.6666666666667" defaultRowHeight="14.25" customHeight="1"/>
  <cols>
    <col min="1" max="1" width="45.6666666666667" style="45" customWidth="1"/>
    <col min="2" max="2" width="25.3333333333333" style="45" customWidth="1"/>
    <col min="3" max="3" width="41.1666666666667" style="45" customWidth="1"/>
    <col min="4" max="4" width="9" style="45" customWidth="1"/>
    <col min="5" max="6" width="12" style="45" customWidth="1"/>
    <col min="7" max="7" width="14" style="45" customWidth="1"/>
    <col min="8" max="12" width="11.6666666666667" style="45" customWidth="1"/>
    <col min="13" max="13" width="10.6666666666667" style="32" customWidth="1"/>
    <col min="14" max="15" width="14.1666666666667" style="45" customWidth="1"/>
    <col min="16" max="17" width="11.6666666666667" style="45" customWidth="1"/>
    <col min="18" max="18" width="10.6666666666667" style="3" customWidth="1"/>
    <col min="19" max="20" width="10.6666666666667" style="45" customWidth="1"/>
    <col min="21" max="22" width="14.8333333333333" style="45" customWidth="1"/>
    <col min="23" max="23" width="10.6666666666667" style="3" customWidth="1"/>
    <col min="24" max="24" width="12.1666666666667" style="45" customWidth="1"/>
    <col min="25" max="16384" width="10.6666666666667" style="32" customWidth="1"/>
  </cols>
  <sheetData>
    <row r="1" ht="13.5" customHeight="1" spans="23:24">
      <c r="W1" s="27"/>
      <c r="X1" s="4"/>
    </row>
    <row r="2" s="92" customFormat="1" ht="45" customHeight="1" spans="1:24">
      <c r="A2" s="47" t="s">
        <v>714</v>
      </c>
      <c r="B2" s="48"/>
      <c r="C2" s="48"/>
      <c r="D2" s="48"/>
      <c r="E2" s="48"/>
      <c r="F2" s="48"/>
      <c r="G2" s="48"/>
      <c r="H2" s="48"/>
      <c r="I2" s="48"/>
      <c r="J2" s="48"/>
      <c r="K2" s="48"/>
      <c r="L2" s="48"/>
      <c r="M2" s="114"/>
      <c r="N2" s="48"/>
      <c r="O2" s="48"/>
      <c r="P2" s="48"/>
      <c r="Q2" s="48"/>
      <c r="R2" s="114"/>
      <c r="S2" s="48"/>
      <c r="T2" s="48"/>
      <c r="U2" s="48"/>
      <c r="V2" s="48"/>
      <c r="W2" s="114"/>
      <c r="X2" s="48"/>
    </row>
    <row r="3" s="30" customFormat="1" ht="26.25" customHeight="1" spans="1:24">
      <c r="A3" s="8" t="s">
        <v>1</v>
      </c>
      <c r="B3" s="69"/>
      <c r="C3" s="69"/>
      <c r="D3" s="69"/>
      <c r="E3" s="69"/>
      <c r="F3" s="69"/>
      <c r="G3" s="69"/>
      <c r="H3" s="69"/>
      <c r="I3" s="69"/>
      <c r="J3" s="69"/>
      <c r="K3" s="69"/>
      <c r="L3" s="69"/>
      <c r="M3" s="115"/>
      <c r="N3" s="69"/>
      <c r="O3" s="69"/>
      <c r="P3" s="69"/>
      <c r="Q3" s="69"/>
      <c r="S3" s="69"/>
      <c r="T3" s="69"/>
      <c r="U3" s="69"/>
      <c r="V3" s="69"/>
      <c r="W3" s="117" t="s">
        <v>385</v>
      </c>
      <c r="X3" s="117"/>
    </row>
    <row r="4" s="72" customFormat="1" ht="15.75" customHeight="1" spans="1:25">
      <c r="A4" s="94" t="s">
        <v>715</v>
      </c>
      <c r="B4" s="95" t="s">
        <v>716</v>
      </c>
      <c r="C4" s="95" t="s">
        <v>717</v>
      </c>
      <c r="D4" s="95" t="s">
        <v>718</v>
      </c>
      <c r="E4" s="95" t="s">
        <v>719</v>
      </c>
      <c r="F4" s="95" t="s">
        <v>720</v>
      </c>
      <c r="G4" s="96" t="s">
        <v>397</v>
      </c>
      <c r="H4" s="96"/>
      <c r="I4" s="96"/>
      <c r="J4" s="96"/>
      <c r="K4" s="96"/>
      <c r="L4" s="96"/>
      <c r="M4" s="116"/>
      <c r="N4" s="96"/>
      <c r="O4" s="96"/>
      <c r="P4" s="96"/>
      <c r="Q4" s="96"/>
      <c r="R4" s="96"/>
      <c r="S4" s="118"/>
      <c r="T4" s="96"/>
      <c r="U4" s="96"/>
      <c r="V4" s="96"/>
      <c r="W4" s="96"/>
      <c r="X4" s="118"/>
      <c r="Y4" s="123"/>
    </row>
    <row r="5" s="72" customFormat="1" ht="17.25" customHeight="1" spans="1:25">
      <c r="A5" s="97"/>
      <c r="B5" s="98"/>
      <c r="C5" s="98"/>
      <c r="D5" s="98"/>
      <c r="E5" s="98"/>
      <c r="F5" s="98"/>
      <c r="G5" s="98" t="s">
        <v>57</v>
      </c>
      <c r="H5" s="99" t="s">
        <v>60</v>
      </c>
      <c r="I5" s="99"/>
      <c r="J5" s="99"/>
      <c r="K5" s="99"/>
      <c r="L5" s="99"/>
      <c r="M5" s="99"/>
      <c r="N5" s="99"/>
      <c r="O5" s="99"/>
      <c r="P5" s="98"/>
      <c r="Q5" s="98" t="s">
        <v>721</v>
      </c>
      <c r="R5" s="98" t="s">
        <v>722</v>
      </c>
      <c r="S5" s="119" t="s">
        <v>723</v>
      </c>
      <c r="T5" s="102" t="s">
        <v>724</v>
      </c>
      <c r="U5" s="102"/>
      <c r="V5" s="102"/>
      <c r="W5" s="102"/>
      <c r="X5" s="120"/>
      <c r="Y5" s="101"/>
    </row>
    <row r="6" s="72" customFormat="1" ht="71" customHeight="1" spans="1:25">
      <c r="A6" s="100"/>
      <c r="B6" s="101"/>
      <c r="C6" s="101"/>
      <c r="D6" s="101"/>
      <c r="E6" s="101"/>
      <c r="F6" s="101"/>
      <c r="G6" s="102"/>
      <c r="H6" s="76" t="s">
        <v>59</v>
      </c>
      <c r="I6" s="76" t="s">
        <v>476</v>
      </c>
      <c r="J6" s="76" t="s">
        <v>477</v>
      </c>
      <c r="K6" s="76" t="s">
        <v>478</v>
      </c>
      <c r="L6" s="76" t="s">
        <v>479</v>
      </c>
      <c r="M6" s="76" t="s">
        <v>480</v>
      </c>
      <c r="N6" s="76" t="s">
        <v>481</v>
      </c>
      <c r="O6" s="76" t="s">
        <v>482</v>
      </c>
      <c r="P6" s="76" t="s">
        <v>725</v>
      </c>
      <c r="Q6" s="101"/>
      <c r="R6" s="101"/>
      <c r="S6" s="121"/>
      <c r="T6" s="101" t="s">
        <v>59</v>
      </c>
      <c r="U6" s="101" t="s">
        <v>64</v>
      </c>
      <c r="V6" s="101" t="s">
        <v>475</v>
      </c>
      <c r="W6" s="101" t="s">
        <v>66</v>
      </c>
      <c r="X6" s="121" t="s">
        <v>67</v>
      </c>
      <c r="Y6" s="101" t="s">
        <v>68</v>
      </c>
    </row>
    <row r="7" s="72" customFormat="1" ht="15" customHeight="1" spans="1:25">
      <c r="A7" s="103">
        <v>1</v>
      </c>
      <c r="B7" s="104">
        <v>2</v>
      </c>
      <c r="C7" s="104">
        <v>3</v>
      </c>
      <c r="D7" s="104">
        <v>4</v>
      </c>
      <c r="E7" s="104">
        <v>5</v>
      </c>
      <c r="F7" s="104">
        <v>6</v>
      </c>
      <c r="G7" s="105">
        <v>7</v>
      </c>
      <c r="H7" s="105">
        <v>8</v>
      </c>
      <c r="I7" s="105">
        <v>9</v>
      </c>
      <c r="J7" s="105">
        <v>10</v>
      </c>
      <c r="K7" s="105">
        <v>11</v>
      </c>
      <c r="L7" s="105">
        <v>12</v>
      </c>
      <c r="M7" s="105">
        <v>13</v>
      </c>
      <c r="N7" s="105">
        <v>14</v>
      </c>
      <c r="O7" s="105">
        <v>15</v>
      </c>
      <c r="P7" s="105">
        <v>16</v>
      </c>
      <c r="Q7" s="105">
        <v>17</v>
      </c>
      <c r="R7" s="105">
        <v>18</v>
      </c>
      <c r="S7" s="105">
        <v>19</v>
      </c>
      <c r="T7" s="105">
        <v>20</v>
      </c>
      <c r="U7" s="105">
        <v>21</v>
      </c>
      <c r="V7" s="105">
        <v>22</v>
      </c>
      <c r="W7" s="105">
        <v>23</v>
      </c>
      <c r="X7" s="105">
        <v>24</v>
      </c>
      <c r="Y7" s="105">
        <v>25</v>
      </c>
    </row>
    <row r="8" ht="21" customHeight="1" spans="1:24">
      <c r="A8" s="106" t="s">
        <v>71</v>
      </c>
      <c r="B8" s="107"/>
      <c r="C8" s="107"/>
      <c r="D8" s="107"/>
      <c r="E8" s="107"/>
      <c r="F8" s="108"/>
      <c r="G8" s="108">
        <v>280</v>
      </c>
      <c r="H8" s="108">
        <v>280</v>
      </c>
      <c r="I8" s="108">
        <v>280</v>
      </c>
      <c r="J8" s="108"/>
      <c r="K8" s="108"/>
      <c r="L8" s="108"/>
      <c r="M8" s="108"/>
      <c r="N8" s="108"/>
      <c r="O8" s="108"/>
      <c r="P8" s="108"/>
      <c r="Q8" s="108"/>
      <c r="R8" s="108"/>
      <c r="S8" s="108"/>
      <c r="T8" s="108"/>
      <c r="U8" s="108"/>
      <c r="V8" s="108"/>
      <c r="W8" s="108"/>
      <c r="X8" s="108"/>
    </row>
    <row r="9" ht="21" customHeight="1" spans="1:24">
      <c r="A9" s="106" t="s">
        <v>611</v>
      </c>
      <c r="B9" s="107" t="s">
        <v>726</v>
      </c>
      <c r="C9" s="107" t="s">
        <v>727</v>
      </c>
      <c r="D9" s="107" t="s">
        <v>728</v>
      </c>
      <c r="E9" s="107" t="s">
        <v>173</v>
      </c>
      <c r="F9" s="109"/>
      <c r="G9" s="108">
        <v>150</v>
      </c>
      <c r="H9" s="108">
        <v>150</v>
      </c>
      <c r="I9" s="108">
        <v>150</v>
      </c>
      <c r="J9" s="108"/>
      <c r="K9" s="108"/>
      <c r="L9" s="108"/>
      <c r="M9" s="108"/>
      <c r="N9" s="108"/>
      <c r="O9" s="108"/>
      <c r="P9" s="108"/>
      <c r="Q9" s="108"/>
      <c r="R9" s="108"/>
      <c r="S9" s="108"/>
      <c r="T9" s="108"/>
      <c r="U9" s="108"/>
      <c r="V9" s="108"/>
      <c r="W9" s="108"/>
      <c r="X9" s="108"/>
    </row>
    <row r="10" ht="21" customHeight="1" spans="1:24">
      <c r="A10" s="106" t="s">
        <v>611</v>
      </c>
      <c r="B10" s="107" t="s">
        <v>729</v>
      </c>
      <c r="C10" s="107" t="s">
        <v>730</v>
      </c>
      <c r="D10" s="107" t="s">
        <v>728</v>
      </c>
      <c r="E10" s="107" t="s">
        <v>197</v>
      </c>
      <c r="F10" s="109"/>
      <c r="G10" s="108">
        <v>100</v>
      </c>
      <c r="H10" s="108">
        <v>100</v>
      </c>
      <c r="I10" s="108">
        <v>100</v>
      </c>
      <c r="J10" s="108"/>
      <c r="K10" s="108"/>
      <c r="L10" s="108"/>
      <c r="M10" s="108"/>
      <c r="N10" s="108"/>
      <c r="O10" s="108"/>
      <c r="P10" s="108"/>
      <c r="Q10" s="108"/>
      <c r="R10" s="108"/>
      <c r="S10" s="108"/>
      <c r="T10" s="108"/>
      <c r="U10" s="108"/>
      <c r="V10" s="108"/>
      <c r="W10" s="108"/>
      <c r="X10" s="122"/>
    </row>
    <row r="11" ht="21" customHeight="1" spans="1:24">
      <c r="A11" s="106" t="s">
        <v>632</v>
      </c>
      <c r="B11" s="107" t="s">
        <v>731</v>
      </c>
      <c r="C11" s="107" t="s">
        <v>732</v>
      </c>
      <c r="D11" s="107" t="s">
        <v>583</v>
      </c>
      <c r="E11" s="107" t="s">
        <v>173</v>
      </c>
      <c r="F11" s="109"/>
      <c r="G11" s="108">
        <v>20</v>
      </c>
      <c r="H11" s="108">
        <v>20</v>
      </c>
      <c r="I11" s="108">
        <v>20</v>
      </c>
      <c r="J11" s="108"/>
      <c r="K11" s="108"/>
      <c r="L11" s="108"/>
      <c r="M11" s="108"/>
      <c r="N11" s="108"/>
      <c r="O11" s="108"/>
      <c r="P11" s="108"/>
      <c r="Q11" s="108"/>
      <c r="R11" s="108"/>
      <c r="S11" s="108"/>
      <c r="T11" s="108"/>
      <c r="U11" s="108"/>
      <c r="V11" s="108"/>
      <c r="W11" s="108"/>
      <c r="X11" s="122"/>
    </row>
    <row r="12" ht="21" customHeight="1" spans="1:24">
      <c r="A12" s="106" t="s">
        <v>632</v>
      </c>
      <c r="B12" s="107" t="s">
        <v>733</v>
      </c>
      <c r="C12" s="107" t="s">
        <v>734</v>
      </c>
      <c r="D12" s="107" t="s">
        <v>728</v>
      </c>
      <c r="E12" s="107" t="s">
        <v>187</v>
      </c>
      <c r="F12" s="109"/>
      <c r="G12" s="108">
        <v>10</v>
      </c>
      <c r="H12" s="108">
        <v>10</v>
      </c>
      <c r="I12" s="108">
        <v>10</v>
      </c>
      <c r="J12" s="108"/>
      <c r="K12" s="108"/>
      <c r="L12" s="108"/>
      <c r="M12" s="108"/>
      <c r="N12" s="108"/>
      <c r="O12" s="108"/>
      <c r="P12" s="108"/>
      <c r="Q12" s="108"/>
      <c r="R12" s="108"/>
      <c r="S12" s="108"/>
      <c r="T12" s="108"/>
      <c r="U12" s="108"/>
      <c r="V12" s="108"/>
      <c r="W12" s="108"/>
      <c r="X12" s="122"/>
    </row>
    <row r="13" s="93" customFormat="1" ht="21" customHeight="1" spans="1:24">
      <c r="A13" s="110" t="s">
        <v>117</v>
      </c>
      <c r="B13" s="111"/>
      <c r="C13" s="111"/>
      <c r="D13" s="111"/>
      <c r="E13" s="112"/>
      <c r="F13" s="113"/>
      <c r="G13" s="113">
        <v>280</v>
      </c>
      <c r="H13" s="113">
        <v>280</v>
      </c>
      <c r="I13" s="113">
        <v>280</v>
      </c>
      <c r="J13" s="113"/>
      <c r="K13" s="113"/>
      <c r="L13" s="113"/>
      <c r="M13" s="113"/>
      <c r="N13" s="113"/>
      <c r="O13" s="113"/>
      <c r="P13" s="113"/>
      <c r="Q13" s="113"/>
      <c r="R13" s="113"/>
      <c r="S13" s="113"/>
      <c r="T13" s="113"/>
      <c r="U13" s="113"/>
      <c r="V13" s="113"/>
      <c r="W13" s="113"/>
      <c r="X13" s="113"/>
    </row>
  </sheetData>
  <mergeCells count="17">
    <mergeCell ref="A2:X2"/>
    <mergeCell ref="A3:F3"/>
    <mergeCell ref="W3:X3"/>
    <mergeCell ref="G4:Y4"/>
    <mergeCell ref="H5:P5"/>
    <mergeCell ref="T5:Y5"/>
    <mergeCell ref="A13:E13"/>
    <mergeCell ref="A4:A6"/>
    <mergeCell ref="B4:B6"/>
    <mergeCell ref="C4:C6"/>
    <mergeCell ref="D4:D6"/>
    <mergeCell ref="E4:E6"/>
    <mergeCell ref="F4:F6"/>
    <mergeCell ref="G5:G6"/>
    <mergeCell ref="Q5:Q6"/>
    <mergeCell ref="R5:R6"/>
    <mergeCell ref="S5:S6"/>
  </mergeCells>
  <printOptions horizontalCentered="1"/>
  <pageMargins left="0.385416666666667" right="0.385416666666667" top="0.510416666666667" bottom="0.510416666666667" header="0.3125" footer="0.3125"/>
  <pageSetup paperSize="9" scale="4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11"/>
  <sheetViews>
    <sheetView workbookViewId="0">
      <selection activeCell="L18" sqref="L18"/>
    </sheetView>
  </sheetViews>
  <sheetFormatPr defaultColWidth="10.6666666666667" defaultRowHeight="14.25" customHeight="1"/>
  <cols>
    <col min="1" max="3" width="10.6666666666667" style="36" customWidth="1"/>
    <col min="4" max="4" width="24.1666666666667" style="36" customWidth="1"/>
    <col min="5" max="7" width="10.6666666666667" style="36" customWidth="1"/>
    <col min="8" max="8" width="14" style="45" customWidth="1"/>
    <col min="9" max="13" width="11.6666666666667" style="45" customWidth="1"/>
    <col min="14" max="15" width="12.6666666666667" style="3" customWidth="1"/>
    <col min="16" max="17" width="10.6666666666667" style="45" customWidth="1"/>
    <col min="18" max="19" width="11.6666666666667" style="45" customWidth="1"/>
    <col min="20" max="20" width="10.6666666666667" style="3" customWidth="1"/>
    <col min="21" max="22" width="10.6666666666667" style="45" customWidth="1"/>
    <col min="23" max="24" width="14.8333333333333" style="45" customWidth="1"/>
    <col min="25" max="25" width="10.6666666666667" style="3" customWidth="1"/>
    <col min="26" max="26" width="12.1666666666667" style="45" customWidth="1"/>
    <col min="27" max="16384" width="10.6666666666667" style="32" customWidth="1"/>
  </cols>
  <sheetData>
    <row r="1" ht="13.5" customHeight="1" spans="1:26">
      <c r="A1" s="45"/>
      <c r="B1" s="45"/>
      <c r="C1" s="45"/>
      <c r="D1" s="45"/>
      <c r="E1" s="45"/>
      <c r="F1" s="45"/>
      <c r="G1" s="45"/>
      <c r="H1" s="73"/>
      <c r="I1" s="73"/>
      <c r="J1" s="73"/>
      <c r="K1" s="73"/>
      <c r="L1" s="73"/>
      <c r="M1" s="73"/>
      <c r="N1" s="83"/>
      <c r="O1" s="83"/>
      <c r="P1" s="73"/>
      <c r="Q1" s="73"/>
      <c r="R1" s="73"/>
      <c r="S1" s="73"/>
      <c r="T1" s="86"/>
      <c r="U1" s="73"/>
      <c r="V1" s="73"/>
      <c r="W1" s="73"/>
      <c r="X1" s="73"/>
      <c r="Y1" s="90"/>
      <c r="Z1" s="91"/>
    </row>
    <row r="2" s="71" customFormat="1" ht="45" customHeight="1" spans="1:26">
      <c r="A2" s="74" t="s">
        <v>735</v>
      </c>
      <c r="B2" s="74"/>
      <c r="C2" s="74"/>
      <c r="D2" s="74"/>
      <c r="E2" s="74"/>
      <c r="F2" s="74"/>
      <c r="G2" s="74"/>
      <c r="H2" s="74"/>
      <c r="I2" s="74"/>
      <c r="J2" s="74"/>
      <c r="K2" s="74"/>
      <c r="L2" s="74"/>
      <c r="M2" s="74"/>
      <c r="N2" s="74"/>
      <c r="O2" s="74"/>
      <c r="P2" s="74"/>
      <c r="Q2" s="74"/>
      <c r="R2" s="74"/>
      <c r="S2" s="74"/>
      <c r="T2" s="74"/>
      <c r="U2" s="74"/>
      <c r="V2" s="74"/>
      <c r="W2" s="74"/>
      <c r="X2" s="74"/>
      <c r="Y2" s="74"/>
      <c r="Z2" s="74"/>
    </row>
    <row r="3" s="30" customFormat="1" ht="26.25" customHeight="1" spans="1:26">
      <c r="A3" s="8" t="s">
        <v>1</v>
      </c>
      <c r="B3" s="69"/>
      <c r="C3" s="69"/>
      <c r="D3" s="69"/>
      <c r="E3" s="69"/>
      <c r="F3" s="69"/>
      <c r="G3" s="69"/>
      <c r="H3" s="75"/>
      <c r="I3" s="75"/>
      <c r="J3" s="75"/>
      <c r="K3" s="75"/>
      <c r="L3" s="75"/>
      <c r="M3" s="75"/>
      <c r="N3" s="84"/>
      <c r="O3" s="84"/>
      <c r="P3" s="75"/>
      <c r="Q3" s="75"/>
      <c r="R3" s="75"/>
      <c r="S3" s="75"/>
      <c r="T3" s="87"/>
      <c r="U3" s="75"/>
      <c r="V3" s="75"/>
      <c r="W3" s="75"/>
      <c r="X3" s="75"/>
      <c r="Y3" s="51" t="s">
        <v>385</v>
      </c>
      <c r="Z3" s="51"/>
    </row>
    <row r="4" s="72" customFormat="1" ht="15.75" customHeight="1" spans="1:26">
      <c r="A4" s="76" t="s">
        <v>715</v>
      </c>
      <c r="B4" s="76" t="s">
        <v>736</v>
      </c>
      <c r="C4" s="76" t="s">
        <v>737</v>
      </c>
      <c r="D4" s="76" t="s">
        <v>738</v>
      </c>
      <c r="E4" s="76" t="s">
        <v>739</v>
      </c>
      <c r="F4" s="76" t="s">
        <v>740</v>
      </c>
      <c r="G4" s="76" t="s">
        <v>741</v>
      </c>
      <c r="H4" s="76" t="s">
        <v>397</v>
      </c>
      <c r="I4" s="76"/>
      <c r="J4" s="76"/>
      <c r="K4" s="76"/>
      <c r="L4" s="76"/>
      <c r="M4" s="76"/>
      <c r="N4" s="85"/>
      <c r="O4" s="76"/>
      <c r="P4" s="76"/>
      <c r="Q4" s="76"/>
      <c r="R4" s="76"/>
      <c r="S4" s="76"/>
      <c r="T4" s="85"/>
      <c r="U4" s="76"/>
      <c r="V4" s="76"/>
      <c r="W4" s="76"/>
      <c r="X4" s="76"/>
      <c r="Y4" s="85"/>
      <c r="Z4" s="76"/>
    </row>
    <row r="5" s="72" customFormat="1" ht="17.25" customHeight="1" spans="1:26">
      <c r="A5" s="76"/>
      <c r="B5" s="76"/>
      <c r="C5" s="76"/>
      <c r="D5" s="76"/>
      <c r="E5" s="76"/>
      <c r="F5" s="76"/>
      <c r="G5" s="76"/>
      <c r="H5" s="76" t="s">
        <v>57</v>
      </c>
      <c r="I5" s="76" t="s">
        <v>60</v>
      </c>
      <c r="J5" s="76"/>
      <c r="K5" s="76"/>
      <c r="L5" s="76"/>
      <c r="M5" s="76"/>
      <c r="N5" s="76"/>
      <c r="O5" s="76"/>
      <c r="P5" s="76"/>
      <c r="Q5" s="76"/>
      <c r="R5" s="76" t="s">
        <v>721</v>
      </c>
      <c r="S5" s="76" t="s">
        <v>742</v>
      </c>
      <c r="T5" s="85" t="s">
        <v>723</v>
      </c>
      <c r="U5" s="76" t="s">
        <v>724</v>
      </c>
      <c r="V5" s="76"/>
      <c r="W5" s="76"/>
      <c r="X5" s="76"/>
      <c r="Y5" s="85"/>
      <c r="Z5" s="76"/>
    </row>
    <row r="6" s="72" customFormat="1" ht="71" customHeight="1" spans="1:26">
      <c r="A6" s="76"/>
      <c r="B6" s="76"/>
      <c r="C6" s="76"/>
      <c r="D6" s="76"/>
      <c r="E6" s="76"/>
      <c r="F6" s="76"/>
      <c r="G6" s="76"/>
      <c r="H6" s="76"/>
      <c r="I6" s="76" t="s">
        <v>59</v>
      </c>
      <c r="J6" s="76" t="s">
        <v>476</v>
      </c>
      <c r="K6" s="76" t="s">
        <v>477</v>
      </c>
      <c r="L6" s="76" t="s">
        <v>478</v>
      </c>
      <c r="M6" s="76" t="s">
        <v>479</v>
      </c>
      <c r="N6" s="85" t="s">
        <v>480</v>
      </c>
      <c r="O6" s="76" t="s">
        <v>481</v>
      </c>
      <c r="P6" s="76" t="s">
        <v>482</v>
      </c>
      <c r="Q6" s="76" t="s">
        <v>725</v>
      </c>
      <c r="R6" s="76"/>
      <c r="S6" s="76"/>
      <c r="T6" s="85"/>
      <c r="U6" s="76" t="s">
        <v>59</v>
      </c>
      <c r="V6" s="76" t="s">
        <v>64</v>
      </c>
      <c r="W6" s="76" t="s">
        <v>475</v>
      </c>
      <c r="X6" s="76" t="s">
        <v>66</v>
      </c>
      <c r="Y6" s="85" t="s">
        <v>67</v>
      </c>
      <c r="Z6" s="76" t="s">
        <v>68</v>
      </c>
    </row>
    <row r="7" s="72" customFormat="1" ht="17.25" customHeight="1" spans="1:26">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c r="R7" s="76">
        <v>18</v>
      </c>
      <c r="S7" s="76">
        <v>19</v>
      </c>
      <c r="T7" s="76">
        <v>20</v>
      </c>
      <c r="U7" s="76">
        <v>21</v>
      </c>
      <c r="V7" s="76">
        <v>22</v>
      </c>
      <c r="W7" s="76">
        <v>23</v>
      </c>
      <c r="X7" s="76">
        <v>24</v>
      </c>
      <c r="Y7" s="76">
        <v>25</v>
      </c>
      <c r="Z7" s="76">
        <v>26</v>
      </c>
    </row>
    <row r="8" ht="18.75" customHeight="1" spans="1:26">
      <c r="A8" s="77" t="s">
        <v>711</v>
      </c>
      <c r="B8" s="77"/>
      <c r="C8" s="77"/>
      <c r="D8" s="77"/>
      <c r="E8" s="77"/>
      <c r="F8" s="77"/>
      <c r="G8" s="77"/>
      <c r="H8" s="78" t="s">
        <v>711</v>
      </c>
      <c r="I8" s="78" t="s">
        <v>711</v>
      </c>
      <c r="J8" s="78" t="s">
        <v>711</v>
      </c>
      <c r="K8" s="78" t="s">
        <v>711</v>
      </c>
      <c r="L8" s="78" t="s">
        <v>711</v>
      </c>
      <c r="M8" s="78" t="s">
        <v>711</v>
      </c>
      <c r="N8" s="78" t="s">
        <v>711</v>
      </c>
      <c r="O8" s="78"/>
      <c r="P8" s="78" t="s">
        <v>711</v>
      </c>
      <c r="Q8" s="88"/>
      <c r="R8" s="78" t="s">
        <v>711</v>
      </c>
      <c r="S8" s="78" t="s">
        <v>711</v>
      </c>
      <c r="T8" s="78" t="s">
        <v>711</v>
      </c>
      <c r="U8" s="78" t="s">
        <v>711</v>
      </c>
      <c r="V8" s="78" t="s">
        <v>711</v>
      </c>
      <c r="W8" s="78" t="s">
        <v>711</v>
      </c>
      <c r="X8" s="78" t="s">
        <v>711</v>
      </c>
      <c r="Y8" s="78" t="s">
        <v>711</v>
      </c>
      <c r="Z8" s="78" t="s">
        <v>711</v>
      </c>
    </row>
    <row r="9" ht="18.75" customHeight="1" spans="1:26">
      <c r="A9" s="78" t="s">
        <v>711</v>
      </c>
      <c r="B9" s="12" t="s">
        <v>711</v>
      </c>
      <c r="C9" s="12" t="s">
        <v>711</v>
      </c>
      <c r="D9" s="12" t="s">
        <v>711</v>
      </c>
      <c r="E9" s="12" t="s">
        <v>711</v>
      </c>
      <c r="F9" s="12" t="s">
        <v>711</v>
      </c>
      <c r="G9" s="12" t="s">
        <v>711</v>
      </c>
      <c r="H9" s="78" t="s">
        <v>711</v>
      </c>
      <c r="I9" s="78" t="s">
        <v>711</v>
      </c>
      <c r="J9" s="78" t="s">
        <v>711</v>
      </c>
      <c r="K9" s="78" t="s">
        <v>711</v>
      </c>
      <c r="L9" s="78" t="s">
        <v>711</v>
      </c>
      <c r="M9" s="78" t="s">
        <v>711</v>
      </c>
      <c r="N9" s="78" t="s">
        <v>711</v>
      </c>
      <c r="O9" s="78"/>
      <c r="P9" s="78" t="s">
        <v>711</v>
      </c>
      <c r="Q9" s="88"/>
      <c r="R9" s="78" t="s">
        <v>711</v>
      </c>
      <c r="S9" s="78" t="s">
        <v>711</v>
      </c>
      <c r="T9" s="78" t="s">
        <v>711</v>
      </c>
      <c r="U9" s="78" t="s">
        <v>711</v>
      </c>
      <c r="V9" s="78" t="s">
        <v>711</v>
      </c>
      <c r="W9" s="78" t="s">
        <v>711</v>
      </c>
      <c r="X9" s="78" t="s">
        <v>711</v>
      </c>
      <c r="Y9" s="78" t="s">
        <v>711</v>
      </c>
      <c r="Z9" s="78" t="s">
        <v>711</v>
      </c>
    </row>
    <row r="10" ht="18.75" customHeight="1" spans="1:26">
      <c r="A10" s="79" t="s">
        <v>117</v>
      </c>
      <c r="B10" s="80"/>
      <c r="C10" s="80"/>
      <c r="D10" s="80"/>
      <c r="E10" s="80"/>
      <c r="F10" s="80"/>
      <c r="G10" s="81"/>
      <c r="H10" s="82" t="s">
        <v>711</v>
      </c>
      <c r="I10" s="82" t="s">
        <v>711</v>
      </c>
      <c r="J10" s="82" t="s">
        <v>711</v>
      </c>
      <c r="K10" s="82" t="s">
        <v>711</v>
      </c>
      <c r="L10" s="82" t="s">
        <v>711</v>
      </c>
      <c r="M10" s="82" t="s">
        <v>711</v>
      </c>
      <c r="N10" s="82" t="s">
        <v>711</v>
      </c>
      <c r="O10" s="82"/>
      <c r="P10" s="82" t="s">
        <v>711</v>
      </c>
      <c r="Q10" s="89"/>
      <c r="R10" s="82" t="s">
        <v>711</v>
      </c>
      <c r="S10" s="82" t="s">
        <v>711</v>
      </c>
      <c r="T10" s="82" t="s">
        <v>711</v>
      </c>
      <c r="U10" s="82" t="s">
        <v>711</v>
      </c>
      <c r="V10" s="82" t="s">
        <v>711</v>
      </c>
      <c r="W10" s="82" t="s">
        <v>711</v>
      </c>
      <c r="X10" s="82" t="s">
        <v>711</v>
      </c>
      <c r="Y10" s="82" t="s">
        <v>711</v>
      </c>
      <c r="Z10" s="82" t="s">
        <v>711</v>
      </c>
    </row>
    <row r="11" customHeight="1" spans="1:1">
      <c r="A11" s="36" t="s">
        <v>743</v>
      </c>
    </row>
  </sheetData>
  <mergeCells count="18">
    <mergeCell ref="A2:Z2"/>
    <mergeCell ref="A3:D3"/>
    <mergeCell ref="Y3:Z3"/>
    <mergeCell ref="H4:Z4"/>
    <mergeCell ref="I5:Q5"/>
    <mergeCell ref="U5:Z5"/>
    <mergeCell ref="A10:G10"/>
    <mergeCell ref="A4:A6"/>
    <mergeCell ref="B4:B6"/>
    <mergeCell ref="C4:C6"/>
    <mergeCell ref="D4:D6"/>
    <mergeCell ref="E4:E6"/>
    <mergeCell ref="F4:F6"/>
    <mergeCell ref="G4:G6"/>
    <mergeCell ref="H5:H6"/>
    <mergeCell ref="R5:R6"/>
    <mergeCell ref="S5:S6"/>
    <mergeCell ref="T5:T6"/>
  </mergeCells>
  <pageMargins left="0.708333333333333" right="0.708333333333333" top="0.739583333333333" bottom="0.739583333333333" header="0.3125" footer="0.3125"/>
  <pageSetup paperSize="9" scale="56"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workbookViewId="0">
      <selection activeCell="D12" sqref="D12"/>
    </sheetView>
  </sheetViews>
  <sheetFormatPr defaultColWidth="10.6666666666667" defaultRowHeight="14.25" customHeight="1"/>
  <cols>
    <col min="1" max="1" width="51.5" style="45" customWidth="1"/>
    <col min="2" max="4" width="15.6666666666667" style="45" customWidth="1"/>
    <col min="5" max="14" width="12" style="45" customWidth="1"/>
    <col min="15" max="16384" width="10.6666666666667" style="32" customWidth="1"/>
  </cols>
  <sheetData>
    <row r="1" ht="13.5" customHeight="1" spans="4:14">
      <c r="D1" s="46"/>
      <c r="N1" s="27"/>
    </row>
    <row r="2" ht="35.25" customHeight="1" spans="1:14">
      <c r="A2" s="47" t="s">
        <v>744</v>
      </c>
      <c r="B2" s="48"/>
      <c r="C2" s="48"/>
      <c r="D2" s="48"/>
      <c r="E2" s="48"/>
      <c r="F2" s="48"/>
      <c r="G2" s="48"/>
      <c r="H2" s="48"/>
      <c r="I2" s="48"/>
      <c r="J2" s="48"/>
      <c r="K2" s="48"/>
      <c r="L2" s="48"/>
      <c r="M2" s="48"/>
      <c r="N2" s="48"/>
    </row>
    <row r="3" s="30" customFormat="1" ht="24" customHeight="1" spans="1:14">
      <c r="A3" s="49" t="s">
        <v>1</v>
      </c>
      <c r="B3" s="50"/>
      <c r="C3" s="50"/>
      <c r="D3" s="51"/>
      <c r="E3" s="50"/>
      <c r="F3" s="50"/>
      <c r="G3" s="50"/>
      <c r="H3" s="50"/>
      <c r="I3" s="50"/>
      <c r="J3" s="69"/>
      <c r="K3" s="69"/>
      <c r="L3" s="69"/>
      <c r="M3" s="69"/>
      <c r="N3" s="70" t="s">
        <v>385</v>
      </c>
    </row>
    <row r="4" ht="19.5" customHeight="1" spans="1:14">
      <c r="A4" s="52" t="s">
        <v>745</v>
      </c>
      <c r="B4" s="53" t="s">
        <v>397</v>
      </c>
      <c r="C4" s="54"/>
      <c r="D4" s="54"/>
      <c r="E4" s="53" t="s">
        <v>746</v>
      </c>
      <c r="F4" s="54"/>
      <c r="G4" s="54"/>
      <c r="H4" s="54"/>
      <c r="I4" s="54"/>
      <c r="J4" s="54"/>
      <c r="K4" s="54"/>
      <c r="L4" s="54"/>
      <c r="M4" s="54"/>
      <c r="N4" s="54"/>
    </row>
    <row r="5" ht="40.5" customHeight="1" spans="1:14">
      <c r="A5" s="55"/>
      <c r="B5" s="56" t="s">
        <v>57</v>
      </c>
      <c r="C5" s="11" t="s">
        <v>60</v>
      </c>
      <c r="D5" s="57" t="s">
        <v>747</v>
      </c>
      <c r="E5" s="37" t="s">
        <v>748</v>
      </c>
      <c r="F5" s="37" t="s">
        <v>749</v>
      </c>
      <c r="G5" s="37" t="s">
        <v>750</v>
      </c>
      <c r="H5" s="37" t="s">
        <v>751</v>
      </c>
      <c r="I5" s="37" t="s">
        <v>752</v>
      </c>
      <c r="J5" s="37" t="s">
        <v>753</v>
      </c>
      <c r="K5" s="37" t="s">
        <v>754</v>
      </c>
      <c r="L5" s="37" t="s">
        <v>755</v>
      </c>
      <c r="M5" s="37" t="s">
        <v>756</v>
      </c>
      <c r="N5" s="37" t="s">
        <v>757</v>
      </c>
    </row>
    <row r="6" ht="19.5" customHeight="1" spans="1:14">
      <c r="A6" s="29">
        <v>1</v>
      </c>
      <c r="B6" s="29">
        <v>2</v>
      </c>
      <c r="C6" s="29">
        <v>3</v>
      </c>
      <c r="D6" s="58">
        <v>4</v>
      </c>
      <c r="E6" s="29">
        <v>5</v>
      </c>
      <c r="F6" s="29">
        <v>6</v>
      </c>
      <c r="G6" s="29">
        <v>7</v>
      </c>
      <c r="H6" s="58">
        <v>8</v>
      </c>
      <c r="I6" s="29">
        <v>9</v>
      </c>
      <c r="J6" s="29">
        <v>10</v>
      </c>
      <c r="K6" s="29">
        <v>11</v>
      </c>
      <c r="L6" s="58">
        <v>12</v>
      </c>
      <c r="M6" s="29">
        <v>13</v>
      </c>
      <c r="N6" s="29">
        <v>14</v>
      </c>
    </row>
    <row r="7" s="31" customFormat="1" ht="18.75" customHeight="1" spans="1:14">
      <c r="A7" s="14" t="s">
        <v>71</v>
      </c>
      <c r="B7" s="59">
        <v>2906.9</v>
      </c>
      <c r="C7" s="59">
        <v>2906.9</v>
      </c>
      <c r="D7" s="60"/>
      <c r="E7" s="59">
        <v>426.85</v>
      </c>
      <c r="F7" s="59">
        <v>241.19</v>
      </c>
      <c r="G7" s="59">
        <v>130.38</v>
      </c>
      <c r="H7" s="60">
        <v>562.14</v>
      </c>
      <c r="I7" s="59">
        <v>254.78</v>
      </c>
      <c r="J7" s="59">
        <v>240.49</v>
      </c>
      <c r="K7" s="59">
        <v>172.43</v>
      </c>
      <c r="L7" s="60">
        <v>234.5</v>
      </c>
      <c r="M7" s="59">
        <v>605.74</v>
      </c>
      <c r="N7" s="59">
        <v>38.4</v>
      </c>
    </row>
    <row r="8" s="43" customFormat="1" ht="18.75" customHeight="1" spans="1:14">
      <c r="A8" s="61" t="s">
        <v>758</v>
      </c>
      <c r="B8" s="62">
        <v>73</v>
      </c>
      <c r="C8" s="62">
        <v>73</v>
      </c>
      <c r="D8" s="63"/>
      <c r="E8" s="64">
        <v>7</v>
      </c>
      <c r="F8" s="64">
        <v>5.74</v>
      </c>
      <c r="G8" s="64">
        <v>3.68</v>
      </c>
      <c r="H8" s="65">
        <v>14.64</v>
      </c>
      <c r="I8" s="64">
        <v>8.58</v>
      </c>
      <c r="J8" s="64">
        <v>6.39</v>
      </c>
      <c r="K8" s="64">
        <v>4.73</v>
      </c>
      <c r="L8" s="65">
        <v>8</v>
      </c>
      <c r="M8" s="64">
        <v>14.24</v>
      </c>
      <c r="N8" s="64"/>
    </row>
    <row r="9" s="44" customFormat="1" ht="18.75" customHeight="1" spans="1:14">
      <c r="A9" s="66" t="s">
        <v>759</v>
      </c>
      <c r="B9" s="62">
        <v>2518.5</v>
      </c>
      <c r="C9" s="62">
        <v>2518.5</v>
      </c>
      <c r="D9" s="63"/>
      <c r="E9" s="64">
        <v>201</v>
      </c>
      <c r="F9" s="64">
        <v>201</v>
      </c>
      <c r="G9" s="64">
        <v>111</v>
      </c>
      <c r="H9" s="65">
        <v>547.5</v>
      </c>
      <c r="I9" s="64">
        <v>241.5</v>
      </c>
      <c r="J9" s="64">
        <v>231</v>
      </c>
      <c r="K9" s="64">
        <v>165</v>
      </c>
      <c r="L9" s="65">
        <v>222</v>
      </c>
      <c r="M9" s="64">
        <v>583.5</v>
      </c>
      <c r="N9" s="64">
        <v>15</v>
      </c>
    </row>
    <row r="10" s="44" customFormat="1" ht="18.75" customHeight="1" spans="1:14">
      <c r="A10" s="66" t="s">
        <v>760</v>
      </c>
      <c r="B10" s="62">
        <v>285.4</v>
      </c>
      <c r="C10" s="62">
        <v>285.4</v>
      </c>
      <c r="D10" s="63"/>
      <c r="E10" s="64">
        <v>216.15</v>
      </c>
      <c r="F10" s="64">
        <v>31.25</v>
      </c>
      <c r="G10" s="64">
        <v>14.6</v>
      </c>
      <c r="H10" s="65"/>
      <c r="I10" s="64"/>
      <c r="J10" s="64"/>
      <c r="K10" s="64"/>
      <c r="L10" s="65"/>
      <c r="M10" s="64"/>
      <c r="N10" s="64">
        <v>23.4</v>
      </c>
    </row>
    <row r="11" s="31" customFormat="1" ht="18.75" customHeight="1" spans="1:14">
      <c r="A11" s="14" t="s">
        <v>761</v>
      </c>
      <c r="B11" s="67">
        <v>30</v>
      </c>
      <c r="C11" s="67">
        <v>30</v>
      </c>
      <c r="D11" s="68"/>
      <c r="E11" s="59">
        <v>2.7</v>
      </c>
      <c r="F11" s="59">
        <v>3.2</v>
      </c>
      <c r="G11" s="59">
        <v>1.1</v>
      </c>
      <c r="H11" s="60"/>
      <c r="I11" s="59">
        <v>4.7</v>
      </c>
      <c r="J11" s="59">
        <v>3.1</v>
      </c>
      <c r="K11" s="59">
        <v>2.7</v>
      </c>
      <c r="L11" s="60">
        <v>4.5</v>
      </c>
      <c r="M11" s="59">
        <v>8</v>
      </c>
      <c r="N11" s="59"/>
    </row>
  </sheetData>
  <mergeCells count="5">
    <mergeCell ref="A2:N2"/>
    <mergeCell ref="A3:I3"/>
    <mergeCell ref="B4:D4"/>
    <mergeCell ref="E4:N4"/>
    <mergeCell ref="A4:A5"/>
  </mergeCells>
  <printOptions horizontalCentered="1"/>
  <pageMargins left="0.385416666666667" right="0.385416666666667" top="0.510416666666667" bottom="0.510416666666667" header="0.3125" footer="0.3125"/>
  <pageSetup paperSize="9" scale="5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3"/>
  <sheetViews>
    <sheetView workbookViewId="0">
      <selection activeCell="B11" sqref="B11:B16"/>
    </sheetView>
  </sheetViews>
  <sheetFormatPr defaultColWidth="10.6666666666667" defaultRowHeight="12" customHeight="1"/>
  <cols>
    <col min="1" max="1" width="40" style="2" customWidth="1"/>
    <col min="2" max="2" width="111.944444444444" style="2" customWidth="1"/>
    <col min="3" max="5" width="27.5" style="2" customWidth="1"/>
    <col min="6" max="6" width="13.1666666666667" style="3" customWidth="1"/>
    <col min="7" max="7" width="29.3333333333333" style="2" customWidth="1"/>
    <col min="8" max="8" width="18.1666666666667" style="3" customWidth="1"/>
    <col min="9" max="9" width="15.6666666666667" style="3" customWidth="1"/>
    <col min="10" max="10" width="37.5" style="2" customWidth="1"/>
    <col min="11" max="16384" width="10.6666666666667" style="32" customWidth="1"/>
  </cols>
  <sheetData>
    <row r="1" customHeight="1" spans="10:10">
      <c r="J1" s="27"/>
    </row>
    <row r="2" ht="36" customHeight="1" spans="1:10">
      <c r="A2" s="33" t="s">
        <v>762</v>
      </c>
      <c r="B2" s="33"/>
      <c r="C2" s="33"/>
      <c r="D2" s="33"/>
      <c r="E2" s="33"/>
      <c r="F2" s="34"/>
      <c r="G2" s="33"/>
      <c r="H2" s="34"/>
      <c r="I2" s="34"/>
      <c r="J2" s="33"/>
    </row>
    <row r="3" s="30" customFormat="1" ht="24" customHeight="1" spans="1:10">
      <c r="A3" s="35" t="s">
        <v>1</v>
      </c>
      <c r="B3" s="36"/>
      <c r="C3" s="36"/>
      <c r="D3" s="36"/>
      <c r="E3" s="36"/>
      <c r="G3" s="36"/>
      <c r="J3" s="36"/>
    </row>
    <row r="4" ht="44.25" customHeight="1" spans="1:10">
      <c r="A4" s="10" t="s">
        <v>538</v>
      </c>
      <c r="B4" s="10" t="s">
        <v>539</v>
      </c>
      <c r="C4" s="10" t="s">
        <v>540</v>
      </c>
      <c r="D4" s="10" t="s">
        <v>541</v>
      </c>
      <c r="E4" s="10" t="s">
        <v>542</v>
      </c>
      <c r="F4" s="37" t="s">
        <v>543</v>
      </c>
      <c r="G4" s="10" t="s">
        <v>544</v>
      </c>
      <c r="H4" s="37" t="s">
        <v>545</v>
      </c>
      <c r="I4" s="37" t="s">
        <v>546</v>
      </c>
      <c r="J4" s="10" t="s">
        <v>547</v>
      </c>
    </row>
    <row r="5" ht="14.25" customHeight="1" spans="1:10">
      <c r="A5" s="10">
        <v>1</v>
      </c>
      <c r="B5" s="10">
        <v>2</v>
      </c>
      <c r="C5" s="10">
        <v>3</v>
      </c>
      <c r="D5" s="10">
        <v>4</v>
      </c>
      <c r="E5" s="10">
        <v>5</v>
      </c>
      <c r="F5" s="37">
        <v>6</v>
      </c>
      <c r="G5" s="10">
        <v>7</v>
      </c>
      <c r="H5" s="37">
        <v>8</v>
      </c>
      <c r="I5" s="37">
        <v>9</v>
      </c>
      <c r="J5" s="10">
        <v>10</v>
      </c>
    </row>
    <row r="6" ht="21" customHeight="1" spans="1:10">
      <c r="A6" s="38" t="s">
        <v>71</v>
      </c>
      <c r="B6" s="38"/>
      <c r="C6" s="38"/>
      <c r="D6" s="38"/>
      <c r="E6" s="38"/>
      <c r="F6" s="39"/>
      <c r="G6" s="38"/>
      <c r="H6" s="39"/>
      <c r="I6" s="39"/>
      <c r="J6" s="38"/>
    </row>
    <row r="7" s="31" customFormat="1" ht="14" customHeight="1" spans="1:10">
      <c r="A7" s="20" t="s">
        <v>758</v>
      </c>
      <c r="B7" s="20" t="s">
        <v>763</v>
      </c>
      <c r="C7" s="14" t="s">
        <v>558</v>
      </c>
      <c r="D7" s="14" t="s">
        <v>559</v>
      </c>
      <c r="E7" s="14" t="s">
        <v>764</v>
      </c>
      <c r="F7" s="40" t="s">
        <v>574</v>
      </c>
      <c r="G7" s="14" t="s">
        <v>591</v>
      </c>
      <c r="H7" s="40" t="s">
        <v>555</v>
      </c>
      <c r="I7" s="40" t="s">
        <v>556</v>
      </c>
      <c r="J7" s="14" t="s">
        <v>557</v>
      </c>
    </row>
    <row r="8" s="31" customFormat="1" ht="14" customHeight="1" spans="1:10">
      <c r="A8" s="41"/>
      <c r="B8" s="41"/>
      <c r="C8" s="14" t="s">
        <v>550</v>
      </c>
      <c r="D8" s="14" t="s">
        <v>551</v>
      </c>
      <c r="E8" s="14" t="s">
        <v>765</v>
      </c>
      <c r="F8" s="40" t="s">
        <v>574</v>
      </c>
      <c r="G8" s="14" t="s">
        <v>766</v>
      </c>
      <c r="H8" s="40" t="s">
        <v>555</v>
      </c>
      <c r="I8" s="40" t="s">
        <v>556</v>
      </c>
      <c r="J8" s="14" t="s">
        <v>557</v>
      </c>
    </row>
    <row r="9" s="31" customFormat="1" ht="14" customHeight="1" spans="1:10">
      <c r="A9" s="41"/>
      <c r="B9" s="41"/>
      <c r="C9" s="14" t="s">
        <v>565</v>
      </c>
      <c r="D9" s="14" t="s">
        <v>566</v>
      </c>
      <c r="E9" s="14" t="s">
        <v>767</v>
      </c>
      <c r="F9" s="40" t="s">
        <v>574</v>
      </c>
      <c r="G9" s="14" t="s">
        <v>768</v>
      </c>
      <c r="H9" s="40" t="s">
        <v>563</v>
      </c>
      <c r="I9" s="40" t="s">
        <v>556</v>
      </c>
      <c r="J9" s="14" t="s">
        <v>557</v>
      </c>
    </row>
    <row r="10" s="31" customFormat="1" ht="14" customHeight="1" spans="1:10">
      <c r="A10" s="42"/>
      <c r="B10" s="42"/>
      <c r="C10" s="14" t="s">
        <v>565</v>
      </c>
      <c r="D10" s="14" t="s">
        <v>577</v>
      </c>
      <c r="E10" s="14" t="s">
        <v>609</v>
      </c>
      <c r="F10" s="40" t="s">
        <v>574</v>
      </c>
      <c r="G10" s="14" t="s">
        <v>579</v>
      </c>
      <c r="H10" s="40" t="s">
        <v>580</v>
      </c>
      <c r="I10" s="40" t="s">
        <v>556</v>
      </c>
      <c r="J10" s="14" t="s">
        <v>557</v>
      </c>
    </row>
    <row r="11" s="31" customFormat="1" ht="14" customHeight="1" spans="1:10">
      <c r="A11" s="20" t="s">
        <v>759</v>
      </c>
      <c r="B11" s="20" t="s">
        <v>769</v>
      </c>
      <c r="C11" s="14" t="s">
        <v>558</v>
      </c>
      <c r="D11" s="14" t="s">
        <v>691</v>
      </c>
      <c r="E11" s="14" t="s">
        <v>770</v>
      </c>
      <c r="F11" s="40" t="s">
        <v>574</v>
      </c>
      <c r="G11" s="14" t="s">
        <v>771</v>
      </c>
      <c r="H11" s="40" t="s">
        <v>654</v>
      </c>
      <c r="I11" s="40" t="s">
        <v>564</v>
      </c>
      <c r="J11" s="14" t="s">
        <v>557</v>
      </c>
    </row>
    <row r="12" s="31" customFormat="1" ht="14" customHeight="1" spans="1:10">
      <c r="A12" s="41"/>
      <c r="B12" s="41"/>
      <c r="C12" s="14" t="s">
        <v>550</v>
      </c>
      <c r="D12" s="14" t="s">
        <v>551</v>
      </c>
      <c r="E12" s="14" t="s">
        <v>772</v>
      </c>
      <c r="F12" s="40" t="s">
        <v>574</v>
      </c>
      <c r="G12" s="14" t="s">
        <v>766</v>
      </c>
      <c r="H12" s="40" t="s">
        <v>555</v>
      </c>
      <c r="I12" s="40" t="s">
        <v>556</v>
      </c>
      <c r="J12" s="14" t="s">
        <v>557</v>
      </c>
    </row>
    <row r="13" s="31" customFormat="1" ht="14" customHeight="1" spans="1:10">
      <c r="A13" s="41"/>
      <c r="B13" s="41"/>
      <c r="C13" s="14" t="s">
        <v>565</v>
      </c>
      <c r="D13" s="14" t="s">
        <v>566</v>
      </c>
      <c r="E13" s="14" t="s">
        <v>773</v>
      </c>
      <c r="F13" s="40" t="s">
        <v>574</v>
      </c>
      <c r="G13" s="14" t="s">
        <v>774</v>
      </c>
      <c r="H13" s="40" t="s">
        <v>654</v>
      </c>
      <c r="I13" s="40" t="s">
        <v>564</v>
      </c>
      <c r="J13" s="14" t="s">
        <v>557</v>
      </c>
    </row>
    <row r="14" s="31" customFormat="1" ht="14" customHeight="1" spans="1:10">
      <c r="A14" s="41"/>
      <c r="B14" s="41"/>
      <c r="C14" s="14" t="s">
        <v>558</v>
      </c>
      <c r="D14" s="14" t="s">
        <v>559</v>
      </c>
      <c r="E14" s="14" t="s">
        <v>775</v>
      </c>
      <c r="F14" s="40" t="s">
        <v>574</v>
      </c>
      <c r="G14" s="14" t="s">
        <v>774</v>
      </c>
      <c r="H14" s="40" t="s">
        <v>654</v>
      </c>
      <c r="I14" s="40" t="s">
        <v>564</v>
      </c>
      <c r="J14" s="14" t="s">
        <v>557</v>
      </c>
    </row>
    <row r="15" s="31" customFormat="1" ht="14" customHeight="1" spans="1:10">
      <c r="A15" s="41"/>
      <c r="B15" s="41"/>
      <c r="C15" s="14" t="s">
        <v>565</v>
      </c>
      <c r="D15" s="14" t="s">
        <v>581</v>
      </c>
      <c r="E15" s="14" t="s">
        <v>776</v>
      </c>
      <c r="F15" s="40" t="s">
        <v>553</v>
      </c>
      <c r="G15" s="14" t="s">
        <v>589</v>
      </c>
      <c r="H15" s="40" t="s">
        <v>555</v>
      </c>
      <c r="I15" s="40" t="s">
        <v>564</v>
      </c>
      <c r="J15" s="14" t="s">
        <v>557</v>
      </c>
    </row>
    <row r="16" s="31" customFormat="1" ht="14" customHeight="1" spans="1:10">
      <c r="A16" s="42"/>
      <c r="B16" s="42"/>
      <c r="C16" s="14" t="s">
        <v>565</v>
      </c>
      <c r="D16" s="14" t="s">
        <v>577</v>
      </c>
      <c r="E16" s="14" t="s">
        <v>777</v>
      </c>
      <c r="F16" s="40" t="s">
        <v>574</v>
      </c>
      <c r="G16" s="14" t="s">
        <v>589</v>
      </c>
      <c r="H16" s="40" t="s">
        <v>555</v>
      </c>
      <c r="I16" s="40" t="s">
        <v>556</v>
      </c>
      <c r="J16" s="14" t="s">
        <v>557</v>
      </c>
    </row>
    <row r="17" s="31" customFormat="1" ht="14" customHeight="1" spans="1:10">
      <c r="A17" s="20" t="s">
        <v>760</v>
      </c>
      <c r="B17" s="20" t="s">
        <v>778</v>
      </c>
      <c r="C17" s="14" t="s">
        <v>565</v>
      </c>
      <c r="D17" s="14" t="s">
        <v>577</v>
      </c>
      <c r="E17" s="14" t="s">
        <v>578</v>
      </c>
      <c r="F17" s="40" t="s">
        <v>574</v>
      </c>
      <c r="G17" s="14" t="s">
        <v>579</v>
      </c>
      <c r="H17" s="40" t="s">
        <v>580</v>
      </c>
      <c r="I17" s="40" t="s">
        <v>556</v>
      </c>
      <c r="J17" s="14" t="s">
        <v>557</v>
      </c>
    </row>
    <row r="18" s="31" customFormat="1" ht="14" customHeight="1" spans="1:10">
      <c r="A18" s="41"/>
      <c r="B18" s="41"/>
      <c r="C18" s="14" t="s">
        <v>558</v>
      </c>
      <c r="D18" s="14" t="s">
        <v>559</v>
      </c>
      <c r="E18" s="14" t="s">
        <v>779</v>
      </c>
      <c r="F18" s="40" t="s">
        <v>574</v>
      </c>
      <c r="G18" s="14" t="s">
        <v>589</v>
      </c>
      <c r="H18" s="40" t="s">
        <v>555</v>
      </c>
      <c r="I18" s="40" t="s">
        <v>556</v>
      </c>
      <c r="J18" s="14" t="s">
        <v>557</v>
      </c>
    </row>
    <row r="19" s="31" customFormat="1" ht="14" customHeight="1" spans="1:10">
      <c r="A19" s="42"/>
      <c r="B19" s="42"/>
      <c r="C19" s="14" t="s">
        <v>550</v>
      </c>
      <c r="D19" s="14" t="s">
        <v>551</v>
      </c>
      <c r="E19" s="14" t="s">
        <v>780</v>
      </c>
      <c r="F19" s="40" t="s">
        <v>574</v>
      </c>
      <c r="G19" s="14" t="s">
        <v>591</v>
      </c>
      <c r="H19" s="40" t="s">
        <v>555</v>
      </c>
      <c r="I19" s="40" t="s">
        <v>556</v>
      </c>
      <c r="J19" s="14" t="s">
        <v>557</v>
      </c>
    </row>
    <row r="20" s="31" customFormat="1" ht="14" customHeight="1" spans="1:10">
      <c r="A20" s="20" t="s">
        <v>761</v>
      </c>
      <c r="B20" s="20" t="s">
        <v>781</v>
      </c>
      <c r="C20" s="14" t="s">
        <v>565</v>
      </c>
      <c r="D20" s="14" t="s">
        <v>566</v>
      </c>
      <c r="E20" s="14" t="s">
        <v>661</v>
      </c>
      <c r="F20" s="40" t="s">
        <v>574</v>
      </c>
      <c r="G20" s="14" t="s">
        <v>782</v>
      </c>
      <c r="H20" s="40" t="s">
        <v>563</v>
      </c>
      <c r="I20" s="40" t="s">
        <v>556</v>
      </c>
      <c r="J20" s="14" t="s">
        <v>557</v>
      </c>
    </row>
    <row r="21" s="31" customFormat="1" ht="14" customHeight="1" spans="1:10">
      <c r="A21" s="41"/>
      <c r="B21" s="41"/>
      <c r="C21" s="14" t="s">
        <v>565</v>
      </c>
      <c r="D21" s="14" t="s">
        <v>577</v>
      </c>
      <c r="E21" s="14" t="s">
        <v>578</v>
      </c>
      <c r="F21" s="40" t="s">
        <v>574</v>
      </c>
      <c r="G21" s="14" t="s">
        <v>579</v>
      </c>
      <c r="H21" s="40" t="s">
        <v>580</v>
      </c>
      <c r="I21" s="40" t="s">
        <v>556</v>
      </c>
      <c r="J21" s="14" t="s">
        <v>557</v>
      </c>
    </row>
    <row r="22" s="31" customFormat="1" ht="14" customHeight="1" spans="1:10">
      <c r="A22" s="41"/>
      <c r="B22" s="41"/>
      <c r="C22" s="14" t="s">
        <v>558</v>
      </c>
      <c r="D22" s="14" t="s">
        <v>559</v>
      </c>
      <c r="E22" s="14" t="s">
        <v>783</v>
      </c>
      <c r="F22" s="40" t="s">
        <v>574</v>
      </c>
      <c r="G22" s="14" t="s">
        <v>591</v>
      </c>
      <c r="H22" s="40" t="s">
        <v>555</v>
      </c>
      <c r="I22" s="40" t="s">
        <v>556</v>
      </c>
      <c r="J22" s="14" t="s">
        <v>557</v>
      </c>
    </row>
    <row r="23" s="31" customFormat="1" ht="14" customHeight="1" spans="1:10">
      <c r="A23" s="42"/>
      <c r="B23" s="42"/>
      <c r="C23" s="14" t="s">
        <v>550</v>
      </c>
      <c r="D23" s="14" t="s">
        <v>551</v>
      </c>
      <c r="E23" s="14" t="s">
        <v>784</v>
      </c>
      <c r="F23" s="40" t="s">
        <v>574</v>
      </c>
      <c r="G23" s="14" t="s">
        <v>585</v>
      </c>
      <c r="H23" s="40" t="s">
        <v>555</v>
      </c>
      <c r="I23" s="40" t="s">
        <v>556</v>
      </c>
      <c r="J23" s="14" t="s">
        <v>557</v>
      </c>
    </row>
  </sheetData>
  <mergeCells count="10">
    <mergeCell ref="A2:J2"/>
    <mergeCell ref="A3:H3"/>
    <mergeCell ref="A7:A10"/>
    <mergeCell ref="A11:A16"/>
    <mergeCell ref="A17:A19"/>
    <mergeCell ref="A20:A23"/>
    <mergeCell ref="B7:B10"/>
    <mergeCell ref="B11:B16"/>
    <mergeCell ref="B17:B19"/>
    <mergeCell ref="B20:B23"/>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tabSelected="1" workbookViewId="0">
      <selection activeCell="C7" sqref="C7"/>
    </sheetView>
  </sheetViews>
  <sheetFormatPr defaultColWidth="10.6666666666667" defaultRowHeight="12" customHeight="1"/>
  <cols>
    <col min="1" max="1" width="33.8333333333333" style="2" customWidth="1"/>
    <col min="2" max="2" width="21.8333333333333" style="2" customWidth="1"/>
    <col min="3" max="3" width="29" style="2" customWidth="1"/>
    <col min="4" max="6" width="27.5" style="2" customWidth="1"/>
    <col min="7" max="7" width="29.3333333333333" style="2" customWidth="1"/>
    <col min="8" max="8" width="22" style="2" customWidth="1"/>
    <col min="9" max="9" width="40.6666666666667" style="3" customWidth="1"/>
    <col min="10" max="16384" width="10.6666666666667" style="3" customWidth="1"/>
  </cols>
  <sheetData>
    <row r="1" customHeight="1" spans="8:9">
      <c r="H1" s="4"/>
      <c r="I1" s="27"/>
    </row>
    <row r="2" ht="28.5" customHeight="1" spans="1:9">
      <c r="A2" s="5" t="s">
        <v>785</v>
      </c>
      <c r="B2" s="6"/>
      <c r="C2" s="6"/>
      <c r="D2" s="6"/>
      <c r="E2" s="6"/>
      <c r="F2" s="6"/>
      <c r="G2" s="6"/>
      <c r="H2" s="6"/>
      <c r="I2" s="28"/>
    </row>
    <row r="3" ht="13.5" customHeight="1" spans="1:3">
      <c r="A3" s="7" t="s">
        <v>1</v>
      </c>
      <c r="B3" s="8"/>
      <c r="C3" s="9"/>
    </row>
    <row r="4" ht="40.5" customHeight="1" spans="1:9">
      <c r="A4" s="10" t="s">
        <v>392</v>
      </c>
      <c r="B4" s="10" t="s">
        <v>786</v>
      </c>
      <c r="C4" s="10" t="s">
        <v>787</v>
      </c>
      <c r="D4" s="10" t="s">
        <v>788</v>
      </c>
      <c r="E4" s="10" t="s">
        <v>789</v>
      </c>
      <c r="F4" s="10" t="s">
        <v>719</v>
      </c>
      <c r="G4" s="10" t="s">
        <v>790</v>
      </c>
      <c r="H4" s="10" t="s">
        <v>791</v>
      </c>
      <c r="I4" s="10" t="s">
        <v>792</v>
      </c>
    </row>
    <row r="5" ht="21" customHeight="1" spans="1:9">
      <c r="A5" s="11">
        <v>1</v>
      </c>
      <c r="B5" s="10">
        <v>2</v>
      </c>
      <c r="C5" s="10">
        <v>3</v>
      </c>
      <c r="D5" s="10">
        <v>4</v>
      </c>
      <c r="E5" s="10">
        <v>5</v>
      </c>
      <c r="F5" s="10">
        <v>6</v>
      </c>
      <c r="G5" s="10">
        <v>7</v>
      </c>
      <c r="H5" s="10">
        <v>8</v>
      </c>
      <c r="I5" s="29">
        <v>9</v>
      </c>
    </row>
    <row r="6" ht="33" customHeight="1" spans="1:9">
      <c r="A6" s="12" t="s">
        <v>71</v>
      </c>
      <c r="B6" s="13" t="s">
        <v>793</v>
      </c>
      <c r="C6" s="14" t="s">
        <v>794</v>
      </c>
      <c r="D6" s="15" t="s">
        <v>726</v>
      </c>
      <c r="E6" s="15" t="s">
        <v>728</v>
      </c>
      <c r="F6" s="15" t="s">
        <v>173</v>
      </c>
      <c r="G6" s="16">
        <v>150</v>
      </c>
      <c r="H6" s="16">
        <v>150</v>
      </c>
      <c r="I6" s="15" t="s">
        <v>795</v>
      </c>
    </row>
    <row r="7" ht="33" customHeight="1" spans="1:9">
      <c r="A7" s="12"/>
      <c r="B7" s="13" t="s">
        <v>793</v>
      </c>
      <c r="C7" s="14" t="s">
        <v>796</v>
      </c>
      <c r="D7" s="15" t="s">
        <v>729</v>
      </c>
      <c r="E7" s="15" t="s">
        <v>728</v>
      </c>
      <c r="F7" s="15">
        <v>1</v>
      </c>
      <c r="G7" s="16">
        <v>100</v>
      </c>
      <c r="H7" s="16">
        <v>100</v>
      </c>
      <c r="I7" s="15" t="s">
        <v>795</v>
      </c>
    </row>
    <row r="8" ht="33" customHeight="1" spans="1:9">
      <c r="A8" s="12"/>
      <c r="B8" s="13" t="s">
        <v>793</v>
      </c>
      <c r="C8" s="14" t="s">
        <v>797</v>
      </c>
      <c r="D8" s="17" t="s">
        <v>731</v>
      </c>
      <c r="E8" s="15" t="s">
        <v>583</v>
      </c>
      <c r="F8" s="15">
        <v>1</v>
      </c>
      <c r="G8" s="16">
        <v>20</v>
      </c>
      <c r="H8" s="16">
        <v>20</v>
      </c>
      <c r="I8" s="15" t="s">
        <v>795</v>
      </c>
    </row>
    <row r="9" ht="33" customHeight="1" spans="1:9">
      <c r="A9" s="18"/>
      <c r="B9" s="19" t="s">
        <v>793</v>
      </c>
      <c r="C9" s="20" t="s">
        <v>798</v>
      </c>
      <c r="D9" s="21" t="s">
        <v>733</v>
      </c>
      <c r="E9" s="15" t="s">
        <v>728</v>
      </c>
      <c r="F9" s="22">
        <v>10</v>
      </c>
      <c r="G9" s="23">
        <v>1</v>
      </c>
      <c r="H9" s="23">
        <v>10</v>
      </c>
      <c r="I9" s="22" t="s">
        <v>795</v>
      </c>
    </row>
    <row r="10" s="1" customFormat="1" ht="30" customHeight="1" spans="1:9">
      <c r="A10" s="24" t="s">
        <v>57</v>
      </c>
      <c r="B10" s="25"/>
      <c r="C10" s="25"/>
      <c r="D10" s="25"/>
      <c r="E10" s="25"/>
      <c r="F10" s="24">
        <f>SUM(F6:F9)</f>
        <v>12</v>
      </c>
      <c r="G10" s="24"/>
      <c r="H10" s="26">
        <f>SUM(H6:H9)</f>
        <v>280</v>
      </c>
      <c r="I10" s="25"/>
    </row>
  </sheetData>
  <mergeCells count="3">
    <mergeCell ref="A2:H2"/>
    <mergeCell ref="A3:C3"/>
    <mergeCell ref="A6:A9"/>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8"/>
  <sheetViews>
    <sheetView workbookViewId="0">
      <selection activeCell="E8" sqref="E8"/>
    </sheetView>
  </sheetViews>
  <sheetFormatPr defaultColWidth="10.6666666666667" defaultRowHeight="14.25" customHeight="1" outlineLevelRow="7"/>
  <cols>
    <col min="1" max="1" width="24.6666666666667" style="45" customWidth="1"/>
    <col min="2" max="2" width="41.1666666666667" style="45" customWidth="1"/>
    <col min="3" max="13" width="14.6666666666667" style="45" customWidth="1"/>
    <col min="14" max="14" width="9.33333333333333" style="3" customWidth="1"/>
    <col min="15" max="15" width="11.1666666666667" style="3" customWidth="1"/>
    <col min="16" max="16" width="11.3333333333333" style="3" customWidth="1"/>
    <col min="17" max="17" width="12.3333333333333" style="3" customWidth="1"/>
    <col min="18" max="19" width="11.8333333333333" style="45" customWidth="1"/>
    <col min="20" max="16384" width="10.6666666666667" style="32" customWidth="1"/>
  </cols>
  <sheetData>
    <row r="1" ht="12" customHeight="1" spans="14:19">
      <c r="N1" s="297"/>
      <c r="O1" s="297"/>
      <c r="P1" s="297"/>
      <c r="Q1" s="297"/>
      <c r="R1" s="302"/>
      <c r="S1" s="302" t="s">
        <v>53</v>
      </c>
    </row>
    <row r="2" ht="36" customHeight="1" spans="1:19">
      <c r="A2" s="287" t="s">
        <v>54</v>
      </c>
      <c r="B2" s="178"/>
      <c r="C2" s="178"/>
      <c r="D2" s="178"/>
      <c r="E2" s="178"/>
      <c r="F2" s="178"/>
      <c r="G2" s="178"/>
      <c r="H2" s="178"/>
      <c r="I2" s="178"/>
      <c r="J2" s="178"/>
      <c r="K2" s="178"/>
      <c r="L2" s="178"/>
      <c r="M2" s="178"/>
      <c r="N2" s="287"/>
      <c r="O2" s="287"/>
      <c r="P2" s="287"/>
      <c r="Q2" s="287"/>
      <c r="R2" s="178"/>
      <c r="S2" s="287"/>
    </row>
    <row r="3" s="30" customFormat="1" ht="24" customHeight="1" spans="1:19">
      <c r="A3" s="8" t="s">
        <v>1</v>
      </c>
      <c r="B3" s="69"/>
      <c r="C3" s="69"/>
      <c r="D3" s="69"/>
      <c r="E3" s="69"/>
      <c r="F3" s="69"/>
      <c r="G3" s="69"/>
      <c r="H3" s="69"/>
      <c r="I3" s="69"/>
      <c r="J3" s="69"/>
      <c r="K3" s="69"/>
      <c r="L3" s="69"/>
      <c r="M3" s="69"/>
      <c r="N3" s="115"/>
      <c r="O3" s="115"/>
      <c r="P3" s="115"/>
      <c r="Q3" s="115"/>
      <c r="R3" s="70" t="s">
        <v>2</v>
      </c>
      <c r="S3" s="70" t="s">
        <v>2</v>
      </c>
    </row>
    <row r="4" ht="18.75" customHeight="1" spans="1:19">
      <c r="A4" s="288" t="s">
        <v>55</v>
      </c>
      <c r="B4" s="289" t="s">
        <v>56</v>
      </c>
      <c r="C4" s="289" t="s">
        <v>57</v>
      </c>
      <c r="D4" s="290" t="s">
        <v>58</v>
      </c>
      <c r="E4" s="291"/>
      <c r="F4" s="291"/>
      <c r="G4" s="291"/>
      <c r="H4" s="291"/>
      <c r="I4" s="291"/>
      <c r="J4" s="291"/>
      <c r="K4" s="291"/>
      <c r="L4" s="291"/>
      <c r="M4" s="298"/>
      <c r="N4" s="290" t="s">
        <v>49</v>
      </c>
      <c r="O4" s="290"/>
      <c r="P4" s="290"/>
      <c r="Q4" s="290"/>
      <c r="R4" s="291"/>
      <c r="S4" s="303"/>
    </row>
    <row r="5" ht="33.75" customHeight="1" spans="1:19">
      <c r="A5" s="292"/>
      <c r="B5" s="293"/>
      <c r="C5" s="293"/>
      <c r="D5" s="293" t="s">
        <v>59</v>
      </c>
      <c r="E5" s="293" t="s">
        <v>60</v>
      </c>
      <c r="F5" s="293" t="s">
        <v>61</v>
      </c>
      <c r="G5" s="293" t="s">
        <v>62</v>
      </c>
      <c r="H5" s="293" t="s">
        <v>63</v>
      </c>
      <c r="I5" s="293" t="s">
        <v>64</v>
      </c>
      <c r="J5" s="293" t="s">
        <v>65</v>
      </c>
      <c r="K5" s="293" t="s">
        <v>66</v>
      </c>
      <c r="L5" s="293" t="s">
        <v>67</v>
      </c>
      <c r="M5" s="293" t="s">
        <v>68</v>
      </c>
      <c r="N5" s="299" t="s">
        <v>59</v>
      </c>
      <c r="O5" s="299" t="s">
        <v>60</v>
      </c>
      <c r="P5" s="299" t="s">
        <v>61</v>
      </c>
      <c r="Q5" s="299" t="s">
        <v>62</v>
      </c>
      <c r="R5" s="293" t="s">
        <v>63</v>
      </c>
      <c r="S5" s="299" t="s">
        <v>69</v>
      </c>
    </row>
    <row r="6" ht="16.5" customHeight="1" spans="1:19">
      <c r="A6" s="294">
        <v>1</v>
      </c>
      <c r="B6" s="295">
        <v>2</v>
      </c>
      <c r="C6" s="295">
        <v>3</v>
      </c>
      <c r="D6" s="295">
        <v>4</v>
      </c>
      <c r="E6" s="294">
        <v>5</v>
      </c>
      <c r="F6" s="295">
        <v>6</v>
      </c>
      <c r="G6" s="295">
        <v>7</v>
      </c>
      <c r="H6" s="294">
        <v>8</v>
      </c>
      <c r="I6" s="295">
        <v>9</v>
      </c>
      <c r="J6" s="295">
        <v>10</v>
      </c>
      <c r="K6" s="294">
        <v>11</v>
      </c>
      <c r="L6" s="295">
        <v>12</v>
      </c>
      <c r="M6" s="295">
        <v>13</v>
      </c>
      <c r="N6" s="300">
        <v>14</v>
      </c>
      <c r="O6" s="300">
        <v>15</v>
      </c>
      <c r="P6" s="300">
        <v>16</v>
      </c>
      <c r="Q6" s="300">
        <v>17</v>
      </c>
      <c r="R6" s="295">
        <v>18</v>
      </c>
      <c r="S6" s="300">
        <v>19</v>
      </c>
    </row>
    <row r="7" ht="16.5" customHeight="1" spans="1:19">
      <c r="A7" s="14" t="s">
        <v>70</v>
      </c>
      <c r="B7" s="14" t="s">
        <v>71</v>
      </c>
      <c r="C7" s="187">
        <v>9007.1</v>
      </c>
      <c r="D7" s="187">
        <v>9007.1</v>
      </c>
      <c r="E7" s="152">
        <v>9007.1</v>
      </c>
      <c r="F7" s="152"/>
      <c r="G7" s="152"/>
      <c r="H7" s="152"/>
      <c r="I7" s="152"/>
      <c r="J7" s="152"/>
      <c r="K7" s="152"/>
      <c r="L7" s="152"/>
      <c r="M7" s="152"/>
      <c r="N7" s="301"/>
      <c r="O7" s="301"/>
      <c r="P7" s="301"/>
      <c r="Q7" s="301"/>
      <c r="R7" s="199"/>
      <c r="S7" s="301"/>
    </row>
    <row r="8" s="93" customFormat="1" ht="16.5" customHeight="1" spans="1:19">
      <c r="A8" s="275" t="s">
        <v>57</v>
      </c>
      <c r="B8" s="296"/>
      <c r="C8" s="276">
        <v>9007.1</v>
      </c>
      <c r="D8" s="276">
        <v>9007.1</v>
      </c>
      <c r="E8" s="192">
        <v>9007.1</v>
      </c>
      <c r="F8" s="192"/>
      <c r="G8" s="192"/>
      <c r="H8" s="192"/>
      <c r="I8" s="192"/>
      <c r="J8" s="192"/>
      <c r="K8" s="192"/>
      <c r="L8" s="192"/>
      <c r="M8" s="192"/>
      <c r="N8" s="201"/>
      <c r="O8" s="201"/>
      <c r="P8" s="201"/>
      <c r="Q8" s="201"/>
      <c r="R8" s="201"/>
      <c r="S8" s="201"/>
    </row>
  </sheetData>
  <mergeCells count="9">
    <mergeCell ref="R1:S1"/>
    <mergeCell ref="A2:S2"/>
    <mergeCell ref="A3:D3"/>
    <mergeCell ref="R3:S3"/>
    <mergeCell ref="D4:M4"/>
    <mergeCell ref="N4:S4"/>
    <mergeCell ref="A4:A5"/>
    <mergeCell ref="B4:B5"/>
    <mergeCell ref="C4:C5"/>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27"/>
  <sheetViews>
    <sheetView topLeftCell="A13" workbookViewId="0">
      <selection activeCell="F30" sqref="F30"/>
    </sheetView>
  </sheetViews>
  <sheetFormatPr defaultColWidth="10.6666666666667" defaultRowHeight="14.25" customHeight="1"/>
  <cols>
    <col min="1" max="1" width="16.6666666666667" style="45" customWidth="1"/>
    <col min="2" max="2" width="44" style="45" customWidth="1"/>
    <col min="3" max="16" width="22" style="45" customWidth="1"/>
    <col min="17" max="16384" width="10.6666666666667" style="32" customWidth="1"/>
  </cols>
  <sheetData>
    <row r="1" ht="15.75" customHeight="1" spans="16:16">
      <c r="P1" s="46"/>
    </row>
    <row r="2" ht="39" customHeight="1" spans="1:16">
      <c r="A2" s="277" t="s">
        <v>72</v>
      </c>
      <c r="B2" s="277"/>
      <c r="C2" s="277"/>
      <c r="D2" s="277"/>
      <c r="E2" s="277"/>
      <c r="F2" s="277"/>
      <c r="G2" s="277"/>
      <c r="H2" s="277"/>
      <c r="I2" s="277"/>
      <c r="J2" s="277"/>
      <c r="K2" s="277"/>
      <c r="L2" s="277"/>
      <c r="M2" s="277"/>
      <c r="N2" s="277"/>
      <c r="O2" s="277"/>
      <c r="P2" s="277"/>
    </row>
    <row r="3" s="69" customFormat="1" ht="24" customHeight="1" spans="1:16">
      <c r="A3" s="278" t="s">
        <v>1</v>
      </c>
      <c r="B3" s="49"/>
      <c r="C3" s="50"/>
      <c r="D3" s="50"/>
      <c r="E3" s="50"/>
      <c r="F3" s="50"/>
      <c r="G3" s="50"/>
      <c r="H3" s="50"/>
      <c r="I3" s="50"/>
      <c r="J3" s="50"/>
      <c r="K3" s="50"/>
      <c r="L3" s="50"/>
      <c r="M3" s="50"/>
      <c r="P3" s="117" t="s">
        <v>2</v>
      </c>
    </row>
    <row r="4" s="72" customFormat="1" ht="19" customHeight="1" spans="1:16">
      <c r="A4" s="279" t="s">
        <v>73</v>
      </c>
      <c r="B4" s="279" t="s">
        <v>74</v>
      </c>
      <c r="C4" s="131" t="s">
        <v>57</v>
      </c>
      <c r="D4" s="280" t="s">
        <v>75</v>
      </c>
      <c r="E4" s="281"/>
      <c r="F4" s="280" t="s">
        <v>76</v>
      </c>
      <c r="G4" s="281"/>
      <c r="H4" s="280" t="s">
        <v>77</v>
      </c>
      <c r="I4" s="285"/>
      <c r="J4" s="281"/>
      <c r="K4" s="279" t="s">
        <v>78</v>
      </c>
      <c r="L4" s="180" t="s">
        <v>69</v>
      </c>
      <c r="M4" s="204"/>
      <c r="N4" s="204"/>
      <c r="O4" s="204"/>
      <c r="P4" s="205"/>
    </row>
    <row r="5" s="72" customFormat="1" ht="30" customHeight="1" spans="1:16">
      <c r="A5" s="210"/>
      <c r="B5" s="210"/>
      <c r="C5" s="282"/>
      <c r="D5" s="283" t="s">
        <v>57</v>
      </c>
      <c r="E5" s="283" t="s">
        <v>79</v>
      </c>
      <c r="F5" s="283" t="s">
        <v>57</v>
      </c>
      <c r="G5" s="283" t="s">
        <v>79</v>
      </c>
      <c r="H5" s="283" t="s">
        <v>60</v>
      </c>
      <c r="I5" s="283" t="s">
        <v>61</v>
      </c>
      <c r="J5" s="283" t="s">
        <v>62</v>
      </c>
      <c r="K5" s="210"/>
      <c r="L5" s="286" t="s">
        <v>80</v>
      </c>
      <c r="M5" s="286" t="s">
        <v>81</v>
      </c>
      <c r="N5" s="286" t="s">
        <v>82</v>
      </c>
      <c r="O5" s="286" t="s">
        <v>83</v>
      </c>
      <c r="P5" s="286" t="s">
        <v>84</v>
      </c>
    </row>
    <row r="6" s="72" customFormat="1" ht="16.5" customHeight="1" spans="1:16">
      <c r="A6" s="283">
        <v>1</v>
      </c>
      <c r="B6" s="283">
        <v>2</v>
      </c>
      <c r="C6" s="283">
        <v>3</v>
      </c>
      <c r="D6" s="283">
        <v>4</v>
      </c>
      <c r="E6" s="283">
        <v>5</v>
      </c>
      <c r="F6" s="283">
        <v>6</v>
      </c>
      <c r="G6" s="283">
        <v>7</v>
      </c>
      <c r="H6" s="283">
        <v>8</v>
      </c>
      <c r="I6" s="283">
        <v>9</v>
      </c>
      <c r="J6" s="283">
        <v>10</v>
      </c>
      <c r="K6" s="283">
        <v>11</v>
      </c>
      <c r="L6" s="283">
        <v>12</v>
      </c>
      <c r="M6" s="283">
        <v>13</v>
      </c>
      <c r="N6" s="283">
        <v>14</v>
      </c>
      <c r="O6" s="283">
        <v>15</v>
      </c>
      <c r="P6" s="283">
        <v>16</v>
      </c>
    </row>
    <row r="7" ht="20.25" customHeight="1" spans="1:16">
      <c r="A7" s="199" t="s">
        <v>85</v>
      </c>
      <c r="B7" s="199" t="s">
        <v>86</v>
      </c>
      <c r="C7" s="187">
        <v>8735.89</v>
      </c>
      <c r="D7" s="187">
        <v>853.85</v>
      </c>
      <c r="E7" s="187">
        <v>853.85</v>
      </c>
      <c r="F7" s="187">
        <v>7882.04</v>
      </c>
      <c r="G7" s="187">
        <v>7882.04</v>
      </c>
      <c r="H7" s="187">
        <v>8735.89</v>
      </c>
      <c r="I7" s="152"/>
      <c r="J7" s="152"/>
      <c r="K7" s="152"/>
      <c r="L7" s="187"/>
      <c r="M7" s="187"/>
      <c r="N7" s="187"/>
      <c r="O7" s="187"/>
      <c r="P7" s="187"/>
    </row>
    <row r="8" ht="20.25" customHeight="1" spans="1:16">
      <c r="A8" s="199" t="s">
        <v>87</v>
      </c>
      <c r="B8" s="199" t="s">
        <v>88</v>
      </c>
      <c r="C8" s="187">
        <v>8735.89</v>
      </c>
      <c r="D8" s="187">
        <v>853.85</v>
      </c>
      <c r="E8" s="187">
        <v>853.85</v>
      </c>
      <c r="F8" s="187">
        <v>7882.04</v>
      </c>
      <c r="G8" s="187">
        <v>7882.04</v>
      </c>
      <c r="H8" s="187">
        <v>8735.89</v>
      </c>
      <c r="I8" s="152"/>
      <c r="J8" s="152"/>
      <c r="K8" s="152"/>
      <c r="L8" s="187"/>
      <c r="M8" s="187"/>
      <c r="N8" s="187"/>
      <c r="O8" s="187"/>
      <c r="P8" s="187"/>
    </row>
    <row r="9" ht="20.25" customHeight="1" spans="1:16">
      <c r="A9" s="199" t="s">
        <v>89</v>
      </c>
      <c r="B9" s="199" t="s">
        <v>90</v>
      </c>
      <c r="C9" s="187">
        <v>853.85</v>
      </c>
      <c r="D9" s="187">
        <v>853.85</v>
      </c>
      <c r="E9" s="187">
        <v>853.85</v>
      </c>
      <c r="F9" s="187"/>
      <c r="G9" s="187"/>
      <c r="H9" s="187">
        <v>853.85</v>
      </c>
      <c r="I9" s="152"/>
      <c r="J9" s="152"/>
      <c r="K9" s="152"/>
      <c r="L9" s="187"/>
      <c r="M9" s="187"/>
      <c r="N9" s="187"/>
      <c r="O9" s="187"/>
      <c r="P9" s="187"/>
    </row>
    <row r="10" ht="20.25" customHeight="1" spans="1:16">
      <c r="A10" s="199" t="s">
        <v>91</v>
      </c>
      <c r="B10" s="199" t="s">
        <v>92</v>
      </c>
      <c r="C10" s="187">
        <v>7882.04</v>
      </c>
      <c r="D10" s="187"/>
      <c r="E10" s="187"/>
      <c r="F10" s="187">
        <v>7882.04</v>
      </c>
      <c r="G10" s="187">
        <v>7882.04</v>
      </c>
      <c r="H10" s="187">
        <v>7882.04</v>
      </c>
      <c r="I10" s="152"/>
      <c r="J10" s="152"/>
      <c r="K10" s="152"/>
      <c r="L10" s="187"/>
      <c r="M10" s="187"/>
      <c r="N10" s="187"/>
      <c r="O10" s="187"/>
      <c r="P10" s="187"/>
    </row>
    <row r="11" ht="20.25" customHeight="1" spans="1:16">
      <c r="A11" s="199" t="s">
        <v>93</v>
      </c>
      <c r="B11" s="199" t="s">
        <v>94</v>
      </c>
      <c r="C11" s="187">
        <v>125.16</v>
      </c>
      <c r="D11" s="187">
        <v>125.16</v>
      </c>
      <c r="E11" s="187">
        <v>125.16</v>
      </c>
      <c r="F11" s="187"/>
      <c r="G11" s="187"/>
      <c r="H11" s="187">
        <v>125.16</v>
      </c>
      <c r="I11" s="152"/>
      <c r="J11" s="152"/>
      <c r="K11" s="152"/>
      <c r="L11" s="187"/>
      <c r="M11" s="187"/>
      <c r="N11" s="187"/>
      <c r="O11" s="187"/>
      <c r="P11" s="187"/>
    </row>
    <row r="12" ht="20.25" customHeight="1" spans="1:16">
      <c r="A12" s="199" t="s">
        <v>95</v>
      </c>
      <c r="B12" s="199" t="s">
        <v>96</v>
      </c>
      <c r="C12" s="187">
        <v>125.16</v>
      </c>
      <c r="D12" s="187">
        <v>125.16</v>
      </c>
      <c r="E12" s="187">
        <v>125.16</v>
      </c>
      <c r="F12" s="187"/>
      <c r="G12" s="187"/>
      <c r="H12" s="187">
        <v>125.16</v>
      </c>
      <c r="I12" s="152"/>
      <c r="J12" s="152"/>
      <c r="K12" s="152"/>
      <c r="L12" s="187"/>
      <c r="M12" s="187"/>
      <c r="N12" s="187"/>
      <c r="O12" s="187"/>
      <c r="P12" s="187"/>
    </row>
    <row r="13" ht="20.25" customHeight="1" spans="1:16">
      <c r="A13" s="199" t="s">
        <v>97</v>
      </c>
      <c r="B13" s="199" t="s">
        <v>98</v>
      </c>
      <c r="C13" s="187">
        <v>43.25</v>
      </c>
      <c r="D13" s="187">
        <v>43.25</v>
      </c>
      <c r="E13" s="187">
        <v>43.25</v>
      </c>
      <c r="F13" s="187"/>
      <c r="G13" s="187"/>
      <c r="H13" s="187">
        <v>43.25</v>
      </c>
      <c r="I13" s="152"/>
      <c r="J13" s="152"/>
      <c r="K13" s="152"/>
      <c r="L13" s="187"/>
      <c r="M13" s="187"/>
      <c r="N13" s="187"/>
      <c r="O13" s="187"/>
      <c r="P13" s="187"/>
    </row>
    <row r="14" ht="20.25" customHeight="1" spans="1:16">
      <c r="A14" s="199" t="s">
        <v>99</v>
      </c>
      <c r="B14" s="199" t="s">
        <v>100</v>
      </c>
      <c r="C14" s="187">
        <v>81.91</v>
      </c>
      <c r="D14" s="187">
        <v>81.91</v>
      </c>
      <c r="E14" s="187">
        <v>81.91</v>
      </c>
      <c r="F14" s="187"/>
      <c r="G14" s="187"/>
      <c r="H14" s="187">
        <v>81.91</v>
      </c>
      <c r="I14" s="152"/>
      <c r="J14" s="152"/>
      <c r="K14" s="152"/>
      <c r="L14" s="187"/>
      <c r="M14" s="187"/>
      <c r="N14" s="187"/>
      <c r="O14" s="187"/>
      <c r="P14" s="187"/>
    </row>
    <row r="15" ht="20.25" customHeight="1" spans="1:16">
      <c r="A15" s="199" t="s">
        <v>101</v>
      </c>
      <c r="B15" s="199" t="s">
        <v>102</v>
      </c>
      <c r="C15" s="187">
        <v>86.79</v>
      </c>
      <c r="D15" s="187">
        <v>86.79</v>
      </c>
      <c r="E15" s="187">
        <v>86.79</v>
      </c>
      <c r="F15" s="187"/>
      <c r="G15" s="187"/>
      <c r="H15" s="187">
        <v>86.79</v>
      </c>
      <c r="I15" s="152"/>
      <c r="J15" s="152"/>
      <c r="K15" s="152"/>
      <c r="L15" s="187"/>
      <c r="M15" s="187"/>
      <c r="N15" s="187"/>
      <c r="O15" s="187"/>
      <c r="P15" s="187"/>
    </row>
    <row r="16" ht="20.25" customHeight="1" spans="1:16">
      <c r="A16" s="199" t="s">
        <v>103</v>
      </c>
      <c r="B16" s="199" t="s">
        <v>104</v>
      </c>
      <c r="C16" s="187">
        <v>86.79</v>
      </c>
      <c r="D16" s="187">
        <v>86.79</v>
      </c>
      <c r="E16" s="187">
        <v>86.79</v>
      </c>
      <c r="F16" s="187"/>
      <c r="G16" s="187"/>
      <c r="H16" s="187">
        <v>86.79</v>
      </c>
      <c r="I16" s="152"/>
      <c r="J16" s="152"/>
      <c r="K16" s="152"/>
      <c r="L16" s="187"/>
      <c r="M16" s="187"/>
      <c r="N16" s="187"/>
      <c r="O16" s="187"/>
      <c r="P16" s="187"/>
    </row>
    <row r="17" ht="20.25" customHeight="1" spans="1:16">
      <c r="A17" s="199" t="s">
        <v>105</v>
      </c>
      <c r="B17" s="199" t="s">
        <v>106</v>
      </c>
      <c r="C17" s="187">
        <v>54.38</v>
      </c>
      <c r="D17" s="187">
        <v>54.38</v>
      </c>
      <c r="E17" s="187">
        <v>54.38</v>
      </c>
      <c r="F17" s="187"/>
      <c r="G17" s="187"/>
      <c r="H17" s="187">
        <v>54.38</v>
      </c>
      <c r="I17" s="152"/>
      <c r="J17" s="152"/>
      <c r="K17" s="152"/>
      <c r="L17" s="187"/>
      <c r="M17" s="187"/>
      <c r="N17" s="187"/>
      <c r="O17" s="187"/>
      <c r="P17" s="187"/>
    </row>
    <row r="18" ht="20.25" customHeight="1" spans="1:16">
      <c r="A18" s="199" t="s">
        <v>107</v>
      </c>
      <c r="B18" s="199" t="s">
        <v>108</v>
      </c>
      <c r="C18" s="187">
        <v>26.26</v>
      </c>
      <c r="D18" s="187">
        <v>26.26</v>
      </c>
      <c r="E18" s="187">
        <v>26.26</v>
      </c>
      <c r="F18" s="187"/>
      <c r="G18" s="187"/>
      <c r="H18" s="187">
        <v>26.26</v>
      </c>
      <c r="I18" s="152"/>
      <c r="J18" s="152"/>
      <c r="K18" s="152"/>
      <c r="L18" s="187"/>
      <c r="M18" s="187"/>
      <c r="N18" s="187"/>
      <c r="O18" s="187"/>
      <c r="P18" s="187"/>
    </row>
    <row r="19" ht="20.25" customHeight="1" spans="1:16">
      <c r="A19" s="199" t="s">
        <v>109</v>
      </c>
      <c r="B19" s="199" t="s">
        <v>110</v>
      </c>
      <c r="C19" s="187">
        <v>6.15</v>
      </c>
      <c r="D19" s="187">
        <v>6.15</v>
      </c>
      <c r="E19" s="187">
        <v>6.15</v>
      </c>
      <c r="F19" s="187"/>
      <c r="G19" s="187"/>
      <c r="H19" s="187">
        <v>6.15</v>
      </c>
      <c r="I19" s="152"/>
      <c r="J19" s="152"/>
      <c r="K19" s="152"/>
      <c r="L19" s="187"/>
      <c r="M19" s="187"/>
      <c r="N19" s="187"/>
      <c r="O19" s="187"/>
      <c r="P19" s="187"/>
    </row>
    <row r="20" ht="20.25" customHeight="1" spans="1:16">
      <c r="A20" s="199" t="s">
        <v>111</v>
      </c>
      <c r="B20" s="199" t="s">
        <v>112</v>
      </c>
      <c r="C20" s="187">
        <v>59.26</v>
      </c>
      <c r="D20" s="187">
        <v>59.26</v>
      </c>
      <c r="E20" s="187">
        <v>59.26</v>
      </c>
      <c r="F20" s="187"/>
      <c r="G20" s="187"/>
      <c r="H20" s="187">
        <v>59.26</v>
      </c>
      <c r="I20" s="152"/>
      <c r="J20" s="152"/>
      <c r="K20" s="152"/>
      <c r="L20" s="187"/>
      <c r="M20" s="187"/>
      <c r="N20" s="187"/>
      <c r="O20" s="187"/>
      <c r="P20" s="187"/>
    </row>
    <row r="21" ht="20.25" customHeight="1" spans="1:16">
      <c r="A21" s="199" t="s">
        <v>113</v>
      </c>
      <c r="B21" s="199" t="s">
        <v>114</v>
      </c>
      <c r="C21" s="187">
        <v>59.26</v>
      </c>
      <c r="D21" s="187">
        <v>59.26</v>
      </c>
      <c r="E21" s="187">
        <v>59.26</v>
      </c>
      <c r="F21" s="187"/>
      <c r="G21" s="187"/>
      <c r="H21" s="187">
        <v>59.26</v>
      </c>
      <c r="I21" s="152"/>
      <c r="J21" s="152"/>
      <c r="K21" s="152"/>
      <c r="L21" s="187"/>
      <c r="M21" s="187"/>
      <c r="N21" s="187"/>
      <c r="O21" s="187"/>
      <c r="P21" s="187"/>
    </row>
    <row r="22" ht="20.25" customHeight="1" spans="1:16">
      <c r="A22" s="199" t="s">
        <v>115</v>
      </c>
      <c r="B22" s="199" t="s">
        <v>116</v>
      </c>
      <c r="C22" s="187">
        <v>59.26</v>
      </c>
      <c r="D22" s="187">
        <v>59.26</v>
      </c>
      <c r="E22" s="187">
        <v>59.26</v>
      </c>
      <c r="F22" s="187"/>
      <c r="G22" s="187"/>
      <c r="H22" s="187">
        <v>59.26</v>
      </c>
      <c r="I22" s="152"/>
      <c r="J22" s="152"/>
      <c r="K22" s="152"/>
      <c r="L22" s="187"/>
      <c r="M22" s="187"/>
      <c r="N22" s="187"/>
      <c r="O22" s="187"/>
      <c r="P22" s="187"/>
    </row>
    <row r="23" s="93" customFormat="1" ht="16.5" customHeight="1" spans="1:16">
      <c r="A23" s="159" t="s">
        <v>117</v>
      </c>
      <c r="B23" s="284" t="s">
        <v>117</v>
      </c>
      <c r="C23" s="192">
        <v>9007.1</v>
      </c>
      <c r="D23" s="192">
        <v>1125.06</v>
      </c>
      <c r="E23" s="192">
        <v>1125.06</v>
      </c>
      <c r="F23" s="192">
        <v>7882.04</v>
      </c>
      <c r="G23" s="192">
        <v>7882.04</v>
      </c>
      <c r="H23" s="192">
        <v>9007.1</v>
      </c>
      <c r="I23" s="192"/>
      <c r="J23" s="192"/>
      <c r="K23" s="192"/>
      <c r="L23" s="192"/>
      <c r="M23" s="192"/>
      <c r="N23" s="276"/>
      <c r="O23" s="192"/>
      <c r="P23" s="192"/>
    </row>
    <row r="26" customHeight="1" spans="4:4">
      <c r="D26" s="163"/>
    </row>
    <row r="27" customHeight="1" spans="4:4">
      <c r="D27" s="163"/>
    </row>
  </sheetData>
  <mergeCells count="11">
    <mergeCell ref="A2:P2"/>
    <mergeCell ref="A3:M3"/>
    <mergeCell ref="D4:E4"/>
    <mergeCell ref="F4:G4"/>
    <mergeCell ref="H4:J4"/>
    <mergeCell ref="L4:P4"/>
    <mergeCell ref="A23:B23"/>
    <mergeCell ref="A4:A5"/>
    <mergeCell ref="B4:B5"/>
    <mergeCell ref="C4:C5"/>
    <mergeCell ref="K4:K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workbookViewId="0">
      <selection activeCell="B9" sqref="B9"/>
    </sheetView>
  </sheetViews>
  <sheetFormatPr defaultColWidth="10.6666666666667" defaultRowHeight="14.25" customHeight="1" outlineLevelCol="3"/>
  <cols>
    <col min="1" max="1" width="57.5" style="2" customWidth="1"/>
    <col min="2" max="2" width="45.3333333333333" style="2" customWidth="1"/>
    <col min="3" max="3" width="56.6666666666667" style="2" customWidth="1"/>
    <col min="4" max="4" width="42.5" style="2" customWidth="1"/>
    <col min="5" max="16384" width="10.6666666666667" style="32" customWidth="1"/>
  </cols>
  <sheetData>
    <row r="1" customHeight="1" spans="4:4">
      <c r="D1" s="4"/>
    </row>
    <row r="2" ht="36" customHeight="1" spans="1:4">
      <c r="A2" s="254" t="s">
        <v>118</v>
      </c>
      <c r="B2" s="254"/>
      <c r="C2" s="254"/>
      <c r="D2" s="254"/>
    </row>
    <row r="3" s="30" customFormat="1" ht="24" customHeight="1" spans="1:4">
      <c r="A3" s="35" t="s">
        <v>1</v>
      </c>
      <c r="B3" s="265"/>
      <c r="C3" s="265"/>
      <c r="D3" s="117" t="s">
        <v>2</v>
      </c>
    </row>
    <row r="4" ht="19.5" customHeight="1" spans="1:4">
      <c r="A4" s="53" t="s">
        <v>3</v>
      </c>
      <c r="B4" s="147"/>
      <c r="C4" s="53" t="s">
        <v>4</v>
      </c>
      <c r="D4" s="147"/>
    </row>
    <row r="5" ht="21.75" customHeight="1" spans="1:4">
      <c r="A5" s="52" t="s">
        <v>5</v>
      </c>
      <c r="B5" s="257" t="s">
        <v>6</v>
      </c>
      <c r="C5" s="52" t="s">
        <v>119</v>
      </c>
      <c r="D5" s="257" t="s">
        <v>6</v>
      </c>
    </row>
    <row r="6" ht="17.25" customHeight="1" spans="1:4">
      <c r="A6" s="55"/>
      <c r="B6" s="219"/>
      <c r="C6" s="55"/>
      <c r="D6" s="219"/>
    </row>
    <row r="7" s="31" customFormat="1" ht="18" customHeight="1" spans="1:4">
      <c r="A7" s="266" t="s">
        <v>120</v>
      </c>
      <c r="B7" s="267">
        <v>9007.1</v>
      </c>
      <c r="C7" s="268" t="s">
        <v>121</v>
      </c>
      <c r="D7" s="152">
        <v>9007.1</v>
      </c>
    </row>
    <row r="8" s="31" customFormat="1" ht="18" customHeight="1" spans="1:4">
      <c r="A8" s="269" t="s">
        <v>122</v>
      </c>
      <c r="B8" s="267">
        <v>9007.1</v>
      </c>
      <c r="C8" s="268" t="s">
        <v>123</v>
      </c>
      <c r="D8" s="152">
        <v>8735.89</v>
      </c>
    </row>
    <row r="9" s="31" customFormat="1" ht="18" customHeight="1" spans="1:4">
      <c r="A9" s="269" t="s">
        <v>124</v>
      </c>
      <c r="B9" s="267">
        <v>9007.1</v>
      </c>
      <c r="C9" s="268" t="s">
        <v>125</v>
      </c>
      <c r="D9" s="152"/>
    </row>
    <row r="10" s="31" customFormat="1" ht="18" customHeight="1" spans="1:4">
      <c r="A10" s="269" t="s">
        <v>126</v>
      </c>
      <c r="B10" s="267"/>
      <c r="C10" s="268" t="s">
        <v>127</v>
      </c>
      <c r="D10" s="152"/>
    </row>
    <row r="11" s="31" customFormat="1" ht="18" customHeight="1" spans="1:4">
      <c r="A11" s="269" t="s">
        <v>128</v>
      </c>
      <c r="B11" s="267"/>
      <c r="C11" s="268" t="s">
        <v>129</v>
      </c>
      <c r="D11" s="152"/>
    </row>
    <row r="12" s="31" customFormat="1" ht="18" customHeight="1" spans="1:4">
      <c r="A12" s="269" t="s">
        <v>130</v>
      </c>
      <c r="B12" s="267"/>
      <c r="C12" s="268" t="s">
        <v>131</v>
      </c>
      <c r="D12" s="152"/>
    </row>
    <row r="13" s="31" customFormat="1" ht="18" customHeight="1" spans="1:4">
      <c r="A13" s="269" t="s">
        <v>132</v>
      </c>
      <c r="B13" s="267"/>
      <c r="C13" s="268" t="s">
        <v>133</v>
      </c>
      <c r="D13" s="152"/>
    </row>
    <row r="14" s="31" customFormat="1" ht="18" customHeight="1" spans="1:4">
      <c r="A14" s="269" t="s">
        <v>134</v>
      </c>
      <c r="B14" s="267"/>
      <c r="C14" s="268" t="s">
        <v>135</v>
      </c>
      <c r="D14" s="152"/>
    </row>
    <row r="15" s="31" customFormat="1" ht="18" customHeight="1" spans="1:4">
      <c r="A15" s="269" t="s">
        <v>136</v>
      </c>
      <c r="B15" s="267"/>
      <c r="C15" s="268" t="s">
        <v>137</v>
      </c>
      <c r="D15" s="152">
        <v>125.16</v>
      </c>
    </row>
    <row r="16" s="31" customFormat="1" ht="18" customHeight="1" spans="1:4">
      <c r="A16" s="269" t="s">
        <v>138</v>
      </c>
      <c r="B16" s="267"/>
      <c r="C16" s="268" t="s">
        <v>139</v>
      </c>
      <c r="D16" s="152"/>
    </row>
    <row r="17" s="31" customFormat="1" ht="18" customHeight="1" spans="1:4">
      <c r="A17" s="269" t="s">
        <v>124</v>
      </c>
      <c r="B17" s="267"/>
      <c r="C17" s="268" t="s">
        <v>140</v>
      </c>
      <c r="D17" s="152">
        <v>86.79</v>
      </c>
    </row>
    <row r="18" s="31" customFormat="1" ht="18" customHeight="1" spans="1:4">
      <c r="A18" s="269" t="s">
        <v>141</v>
      </c>
      <c r="B18" s="267"/>
      <c r="C18" s="268" t="s">
        <v>142</v>
      </c>
      <c r="D18" s="152"/>
    </row>
    <row r="19" s="31" customFormat="1" ht="18" customHeight="1" spans="1:4">
      <c r="A19" s="269" t="s">
        <v>143</v>
      </c>
      <c r="B19" s="267"/>
      <c r="C19" s="268" t="s">
        <v>144</v>
      </c>
      <c r="D19" s="152"/>
    </row>
    <row r="20" s="31" customFormat="1" ht="18" customHeight="1" spans="1:4">
      <c r="A20" s="269" t="s">
        <v>145</v>
      </c>
      <c r="B20" s="270"/>
      <c r="C20" s="268" t="s">
        <v>146</v>
      </c>
      <c r="D20" s="152"/>
    </row>
    <row r="21" s="31" customFormat="1" ht="18" customHeight="1" spans="1:4">
      <c r="A21" s="271" t="s">
        <v>147</v>
      </c>
      <c r="B21" s="270"/>
      <c r="C21" s="268" t="s">
        <v>148</v>
      </c>
      <c r="D21" s="152"/>
    </row>
    <row r="22" s="31" customFormat="1" ht="18" customHeight="1" spans="1:4">
      <c r="A22" s="271" t="s">
        <v>122</v>
      </c>
      <c r="B22" s="270"/>
      <c r="C22" s="268" t="s">
        <v>149</v>
      </c>
      <c r="D22" s="152"/>
    </row>
    <row r="23" s="31" customFormat="1" ht="18" customHeight="1" spans="1:4">
      <c r="A23" s="271" t="s">
        <v>138</v>
      </c>
      <c r="B23" s="270"/>
      <c r="C23" s="268" t="s">
        <v>150</v>
      </c>
      <c r="D23" s="152"/>
    </row>
    <row r="24" s="31" customFormat="1" ht="18" customHeight="1" spans="1:4">
      <c r="A24" s="271" t="s">
        <v>145</v>
      </c>
      <c r="B24" s="270"/>
      <c r="C24" s="268" t="s">
        <v>151</v>
      </c>
      <c r="D24" s="152"/>
    </row>
    <row r="25" s="31" customFormat="1" ht="18" customHeight="1" spans="1:4">
      <c r="A25" s="270"/>
      <c r="B25" s="270"/>
      <c r="C25" s="268" t="s">
        <v>152</v>
      </c>
      <c r="D25" s="152"/>
    </row>
    <row r="26" s="31" customFormat="1" ht="18" customHeight="1" spans="1:4">
      <c r="A26" s="270"/>
      <c r="B26" s="270"/>
      <c r="C26" s="268" t="s">
        <v>153</v>
      </c>
      <c r="D26" s="152"/>
    </row>
    <row r="27" s="31" customFormat="1" ht="18" customHeight="1" spans="1:4">
      <c r="A27" s="270"/>
      <c r="B27" s="270"/>
      <c r="C27" s="268" t="s">
        <v>154</v>
      </c>
      <c r="D27" s="152">
        <v>59.26</v>
      </c>
    </row>
    <row r="28" s="31" customFormat="1" ht="18" customHeight="1" spans="1:4">
      <c r="A28" s="270"/>
      <c r="B28" s="270"/>
      <c r="C28" s="268" t="s">
        <v>155</v>
      </c>
      <c r="D28" s="152"/>
    </row>
    <row r="29" s="31" customFormat="1" ht="18" customHeight="1" spans="1:4">
      <c r="A29" s="270"/>
      <c r="B29" s="270"/>
      <c r="C29" s="268" t="s">
        <v>156</v>
      </c>
      <c r="D29" s="152"/>
    </row>
    <row r="30" s="31" customFormat="1" ht="18" customHeight="1" spans="1:4">
      <c r="A30" s="270"/>
      <c r="B30" s="270"/>
      <c r="C30" s="268" t="s">
        <v>157</v>
      </c>
      <c r="D30" s="152"/>
    </row>
    <row r="31" s="31" customFormat="1" ht="18" customHeight="1" spans="1:4">
      <c r="A31" s="270"/>
      <c r="B31" s="270"/>
      <c r="C31" s="268" t="s">
        <v>158</v>
      </c>
      <c r="D31" s="152"/>
    </row>
    <row r="32" s="31" customFormat="1" ht="18" customHeight="1" spans="1:4">
      <c r="A32" s="270"/>
      <c r="B32" s="270"/>
      <c r="C32" s="268" t="s">
        <v>159</v>
      </c>
      <c r="D32" s="152"/>
    </row>
    <row r="33" s="31" customFormat="1" ht="18" customHeight="1" spans="1:4">
      <c r="A33" s="270"/>
      <c r="B33" s="270"/>
      <c r="C33" s="268" t="s">
        <v>160</v>
      </c>
      <c r="D33" s="152"/>
    </row>
    <row r="34" s="31" customFormat="1" ht="18" customHeight="1" spans="1:4">
      <c r="A34" s="270"/>
      <c r="B34" s="270"/>
      <c r="C34" s="268" t="s">
        <v>161</v>
      </c>
      <c r="D34" s="152"/>
    </row>
    <row r="35" s="31" customFormat="1" ht="18" customHeight="1" spans="1:4">
      <c r="A35" s="270"/>
      <c r="B35" s="270"/>
      <c r="C35" s="268" t="s">
        <v>162</v>
      </c>
      <c r="D35" s="152"/>
    </row>
    <row r="36" s="31" customFormat="1" ht="18" customHeight="1" spans="1:4">
      <c r="A36" s="270"/>
      <c r="B36" s="270"/>
      <c r="C36" s="268" t="s">
        <v>163</v>
      </c>
      <c r="D36" s="152"/>
    </row>
    <row r="37" s="31" customFormat="1" ht="18" customHeight="1" spans="1:4">
      <c r="A37" s="272"/>
      <c r="B37" s="273"/>
      <c r="C37" s="268" t="s">
        <v>164</v>
      </c>
      <c r="D37" s="152"/>
    </row>
    <row r="38" s="31" customFormat="1" ht="18" customHeight="1" spans="1:4">
      <c r="A38" s="272"/>
      <c r="B38" s="273"/>
      <c r="C38" s="274" t="s">
        <v>165</v>
      </c>
      <c r="D38" s="273"/>
    </row>
    <row r="39" s="31" customFormat="1" ht="18" customHeight="1" spans="1:4">
      <c r="A39" s="272"/>
      <c r="B39" s="273"/>
      <c r="C39" s="274"/>
      <c r="D39" s="273"/>
    </row>
    <row r="40" s="31" customFormat="1" ht="18" customHeight="1" spans="1:4">
      <c r="A40" s="275" t="s">
        <v>166</v>
      </c>
      <c r="B40" s="276">
        <v>9007.1</v>
      </c>
      <c r="C40" s="272" t="s">
        <v>52</v>
      </c>
      <c r="D40" s="276">
        <v>9007.1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workbookViewId="0">
      <selection activeCell="G7" sqref="G7"/>
    </sheetView>
  </sheetViews>
  <sheetFormatPr defaultColWidth="10.6666666666667" defaultRowHeight="14.25" customHeight="1" outlineLevelCol="6"/>
  <cols>
    <col min="1" max="1" width="23.5" style="140" customWidth="1"/>
    <col min="2" max="2" width="51.3333333333333" style="140" customWidth="1"/>
    <col min="3" max="3" width="28.3333333333333" style="45" customWidth="1"/>
    <col min="4" max="4" width="19.3333333333333" style="45" customWidth="1"/>
    <col min="5" max="7" width="28.3333333333333" style="45" customWidth="1"/>
    <col min="8" max="16384" width="10.6666666666667" style="32" customWidth="1"/>
  </cols>
  <sheetData>
    <row r="1" ht="12" customHeight="1" spans="6:7">
      <c r="F1" s="46"/>
      <c r="G1" s="46"/>
    </row>
    <row r="2" ht="39" customHeight="1" spans="1:7">
      <c r="A2" s="254" t="s">
        <v>167</v>
      </c>
      <c r="B2" s="254"/>
      <c r="C2" s="254"/>
      <c r="D2" s="254"/>
      <c r="E2" s="254"/>
      <c r="F2" s="254"/>
      <c r="G2" s="254"/>
    </row>
    <row r="3" s="69" customFormat="1" ht="24" customHeight="1" spans="1:7">
      <c r="A3" s="35" t="s">
        <v>1</v>
      </c>
      <c r="B3" s="179"/>
      <c r="F3" s="117"/>
      <c r="G3" s="117" t="s">
        <v>2</v>
      </c>
    </row>
    <row r="4" ht="20.25" customHeight="1" spans="1:7">
      <c r="A4" s="255" t="s">
        <v>168</v>
      </c>
      <c r="B4" s="256"/>
      <c r="C4" s="257" t="s">
        <v>57</v>
      </c>
      <c r="D4" s="53" t="s">
        <v>75</v>
      </c>
      <c r="E4" s="54"/>
      <c r="F4" s="147"/>
      <c r="G4" s="258" t="s">
        <v>76</v>
      </c>
    </row>
    <row r="5" ht="20.25" customHeight="1" spans="1:7">
      <c r="A5" s="149" t="s">
        <v>169</v>
      </c>
      <c r="B5" s="149" t="s">
        <v>170</v>
      </c>
      <c r="C5" s="259"/>
      <c r="D5" s="55" t="s">
        <v>59</v>
      </c>
      <c r="E5" s="81" t="s">
        <v>171</v>
      </c>
      <c r="F5" s="81" t="s">
        <v>172</v>
      </c>
      <c r="G5" s="81"/>
    </row>
    <row r="6" ht="13.5" customHeight="1" spans="1:7">
      <c r="A6" s="149" t="s">
        <v>173</v>
      </c>
      <c r="B6" s="149" t="s">
        <v>174</v>
      </c>
      <c r="C6" s="149" t="s">
        <v>175</v>
      </c>
      <c r="D6" s="260" t="s">
        <v>176</v>
      </c>
      <c r="E6" s="261" t="s">
        <v>177</v>
      </c>
      <c r="F6" s="261" t="s">
        <v>178</v>
      </c>
      <c r="G6" s="262">
        <v>7</v>
      </c>
    </row>
    <row r="7" ht="18.75" customHeight="1" spans="1:7">
      <c r="A7" s="14" t="s">
        <v>85</v>
      </c>
      <c r="B7" s="14" t="s">
        <v>86</v>
      </c>
      <c r="C7" s="152">
        <v>8735.89</v>
      </c>
      <c r="D7" s="187">
        <v>853.85</v>
      </c>
      <c r="E7" s="187">
        <v>709.6</v>
      </c>
      <c r="F7" s="187">
        <v>144.25</v>
      </c>
      <c r="G7" s="187">
        <v>7882.04</v>
      </c>
    </row>
    <row r="8" ht="18.75" customHeight="1" spans="1:7">
      <c r="A8" s="14" t="s">
        <v>87</v>
      </c>
      <c r="B8" s="14" t="s">
        <v>88</v>
      </c>
      <c r="C8" s="152">
        <v>8735.89</v>
      </c>
      <c r="D8" s="187">
        <v>853.85</v>
      </c>
      <c r="E8" s="187">
        <v>709.6</v>
      </c>
      <c r="F8" s="187">
        <v>144.25</v>
      </c>
      <c r="G8" s="187">
        <v>7882.04</v>
      </c>
    </row>
    <row r="9" ht="18.75" customHeight="1" spans="1:7">
      <c r="A9" s="14" t="s">
        <v>89</v>
      </c>
      <c r="B9" s="14" t="s">
        <v>90</v>
      </c>
      <c r="C9" s="152">
        <v>853.85</v>
      </c>
      <c r="D9" s="187">
        <v>853.85</v>
      </c>
      <c r="E9" s="187">
        <v>709.6</v>
      </c>
      <c r="F9" s="187">
        <v>144.25</v>
      </c>
      <c r="G9" s="187"/>
    </row>
    <row r="10" ht="18.75" customHeight="1" spans="1:7">
      <c r="A10" s="14" t="s">
        <v>91</v>
      </c>
      <c r="B10" s="14" t="s">
        <v>92</v>
      </c>
      <c r="C10" s="152">
        <v>7882.04</v>
      </c>
      <c r="D10" s="187"/>
      <c r="E10" s="187"/>
      <c r="F10" s="187"/>
      <c r="G10" s="187">
        <v>7882.04</v>
      </c>
    </row>
    <row r="11" ht="18.75" customHeight="1" spans="1:7">
      <c r="A11" s="14" t="s">
        <v>93</v>
      </c>
      <c r="B11" s="14" t="s">
        <v>94</v>
      </c>
      <c r="C11" s="152">
        <v>125.16</v>
      </c>
      <c r="D11" s="187">
        <v>125.16</v>
      </c>
      <c r="E11" s="187">
        <v>120.44</v>
      </c>
      <c r="F11" s="187">
        <v>4.72</v>
      </c>
      <c r="G11" s="187"/>
    </row>
    <row r="12" ht="18.75" customHeight="1" spans="1:7">
      <c r="A12" s="14" t="s">
        <v>95</v>
      </c>
      <c r="B12" s="14" t="s">
        <v>96</v>
      </c>
      <c r="C12" s="152">
        <v>125.16</v>
      </c>
      <c r="D12" s="187">
        <v>125.16</v>
      </c>
      <c r="E12" s="187">
        <v>120.44</v>
      </c>
      <c r="F12" s="187">
        <v>4.72</v>
      </c>
      <c r="G12" s="187"/>
    </row>
    <row r="13" ht="18.75" customHeight="1" spans="1:7">
      <c r="A13" s="14" t="s">
        <v>97</v>
      </c>
      <c r="B13" s="14" t="s">
        <v>98</v>
      </c>
      <c r="C13" s="152">
        <v>43.25</v>
      </c>
      <c r="D13" s="187">
        <v>43.25</v>
      </c>
      <c r="E13" s="187">
        <v>38.53</v>
      </c>
      <c r="F13" s="187">
        <v>4.72</v>
      </c>
      <c r="G13" s="187"/>
    </row>
    <row r="14" ht="18.75" customHeight="1" spans="1:7">
      <c r="A14" s="14" t="s">
        <v>99</v>
      </c>
      <c r="B14" s="14" t="s">
        <v>100</v>
      </c>
      <c r="C14" s="152">
        <v>81.91</v>
      </c>
      <c r="D14" s="187">
        <v>81.91</v>
      </c>
      <c r="E14" s="187">
        <v>81.91</v>
      </c>
      <c r="F14" s="187"/>
      <c r="G14" s="187"/>
    </row>
    <row r="15" ht="18.75" customHeight="1" spans="1:7">
      <c r="A15" s="14" t="s">
        <v>101</v>
      </c>
      <c r="B15" s="14" t="s">
        <v>102</v>
      </c>
      <c r="C15" s="152">
        <v>86.79</v>
      </c>
      <c r="D15" s="187">
        <v>86.79</v>
      </c>
      <c r="E15" s="187">
        <v>86.79</v>
      </c>
      <c r="F15" s="187"/>
      <c r="G15" s="187"/>
    </row>
    <row r="16" ht="18.75" customHeight="1" spans="1:7">
      <c r="A16" s="14" t="s">
        <v>103</v>
      </c>
      <c r="B16" s="14" t="s">
        <v>104</v>
      </c>
      <c r="C16" s="152">
        <v>86.79</v>
      </c>
      <c r="D16" s="187">
        <v>86.79</v>
      </c>
      <c r="E16" s="187">
        <v>86.79</v>
      </c>
      <c r="F16" s="187"/>
      <c r="G16" s="187"/>
    </row>
    <row r="17" ht="18.75" customHeight="1" spans="1:7">
      <c r="A17" s="14" t="s">
        <v>105</v>
      </c>
      <c r="B17" s="14" t="s">
        <v>106</v>
      </c>
      <c r="C17" s="152">
        <v>54.38</v>
      </c>
      <c r="D17" s="187">
        <v>54.38</v>
      </c>
      <c r="E17" s="187">
        <v>54.38</v>
      </c>
      <c r="F17" s="187"/>
      <c r="G17" s="187"/>
    </row>
    <row r="18" ht="18.75" customHeight="1" spans="1:7">
      <c r="A18" s="14" t="s">
        <v>107</v>
      </c>
      <c r="B18" s="14" t="s">
        <v>108</v>
      </c>
      <c r="C18" s="152">
        <v>26.26</v>
      </c>
      <c r="D18" s="187">
        <v>26.26</v>
      </c>
      <c r="E18" s="187">
        <v>26.26</v>
      </c>
      <c r="F18" s="187"/>
      <c r="G18" s="187"/>
    </row>
    <row r="19" ht="18.75" customHeight="1" spans="1:7">
      <c r="A19" s="14" t="s">
        <v>109</v>
      </c>
      <c r="B19" s="14" t="s">
        <v>110</v>
      </c>
      <c r="C19" s="152">
        <v>6.15</v>
      </c>
      <c r="D19" s="187">
        <v>6.15</v>
      </c>
      <c r="E19" s="187">
        <v>6.15</v>
      </c>
      <c r="F19" s="187"/>
      <c r="G19" s="187"/>
    </row>
    <row r="20" ht="18.75" customHeight="1" spans="1:7">
      <c r="A20" s="14" t="s">
        <v>111</v>
      </c>
      <c r="B20" s="14" t="s">
        <v>112</v>
      </c>
      <c r="C20" s="152">
        <v>59.26</v>
      </c>
      <c r="D20" s="187">
        <v>59.26</v>
      </c>
      <c r="E20" s="187">
        <v>59.26</v>
      </c>
      <c r="F20" s="187"/>
      <c r="G20" s="187"/>
    </row>
    <row r="21" ht="18.75" customHeight="1" spans="1:7">
      <c r="A21" s="14" t="s">
        <v>113</v>
      </c>
      <c r="B21" s="14" t="s">
        <v>114</v>
      </c>
      <c r="C21" s="152">
        <v>59.26</v>
      </c>
      <c r="D21" s="187">
        <v>59.26</v>
      </c>
      <c r="E21" s="187">
        <v>59.26</v>
      </c>
      <c r="F21" s="187"/>
      <c r="G21" s="187"/>
    </row>
    <row r="22" ht="18.75" customHeight="1" spans="1:7">
      <c r="A22" s="14" t="s">
        <v>115</v>
      </c>
      <c r="B22" s="14" t="s">
        <v>116</v>
      </c>
      <c r="C22" s="152">
        <v>59.26</v>
      </c>
      <c r="D22" s="187">
        <v>59.26</v>
      </c>
      <c r="E22" s="187">
        <v>59.26</v>
      </c>
      <c r="F22" s="187"/>
      <c r="G22" s="187"/>
    </row>
    <row r="23" s="93" customFormat="1" ht="18" customHeight="1" spans="1:7">
      <c r="A23" s="263" t="s">
        <v>117</v>
      </c>
      <c r="B23" s="264" t="s">
        <v>117</v>
      </c>
      <c r="C23" s="192">
        <v>9007.1</v>
      </c>
      <c r="D23" s="192">
        <v>1125.06</v>
      </c>
      <c r="E23" s="192">
        <v>976.09</v>
      </c>
      <c r="F23" s="192">
        <v>148.97</v>
      </c>
      <c r="G23" s="192">
        <v>7882.04</v>
      </c>
    </row>
  </sheetData>
  <mergeCells count="7">
    <mergeCell ref="A2:G2"/>
    <mergeCell ref="A3:E3"/>
    <mergeCell ref="A4:B4"/>
    <mergeCell ref="D4:F4"/>
    <mergeCell ref="A23:B23"/>
    <mergeCell ref="C4:C5"/>
    <mergeCell ref="G4:G5"/>
  </mergeCells>
  <printOptions horizontalCentered="1"/>
  <pageMargins left="0.385416666666667" right="0.385416666666667" top="0.510416666666667" bottom="0.510416666666667" header="0.3125" footer="0.3125"/>
  <pageSetup paperSize="9" scale="82"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4"/>
  <sheetViews>
    <sheetView topLeftCell="E1" workbookViewId="0">
      <selection activeCell="P45" sqref="P45"/>
    </sheetView>
  </sheetViews>
  <sheetFormatPr defaultColWidth="10.6555555555556" defaultRowHeight="14.25" customHeight="1"/>
  <cols>
    <col min="1" max="1" width="6.83333333333333" style="225"/>
    <col min="2" max="2" width="8.32222222222222" style="226" customWidth="1"/>
    <col min="3" max="3" width="28.8333333333333" style="225" customWidth="1"/>
    <col min="4" max="4" width="12.1666666666667" style="225" customWidth="1"/>
    <col min="5" max="5" width="15.1666666666667" style="227" customWidth="1"/>
    <col min="6" max="7" width="12.6666666666667" style="227"/>
    <col min="8" max="8" width="7" style="227"/>
    <col min="9" max="9" width="10" style="227" customWidth="1"/>
    <col min="10" max="10" width="9.83333333333333" style="227" customWidth="1"/>
    <col min="11" max="11" width="7" style="227"/>
    <col min="12" max="12" width="8.66666666666667" style="227" customWidth="1"/>
    <col min="13" max="13" width="8.83333333333333" style="227" customWidth="1"/>
    <col min="14" max="14" width="6.83333333333333" style="225"/>
    <col min="15" max="15" width="7.33333333333333" style="226"/>
    <col min="16" max="16" width="36.5" style="225" customWidth="1"/>
    <col min="17" max="17" width="12.8333333333333" style="225" customWidth="1"/>
    <col min="18" max="18" width="13.1666666666667" style="227" customWidth="1"/>
    <col min="19" max="20" width="12.6666666666667" style="227"/>
    <col min="21" max="21" width="7" style="227"/>
    <col min="22" max="22" width="12" style="227"/>
    <col min="23" max="23" width="13.3333333333333" style="227"/>
    <col min="24" max="24" width="7" style="227"/>
    <col min="25" max="26" width="12" style="227"/>
    <col min="27" max="16384" width="10.6555555555556" style="223"/>
  </cols>
  <sheetData>
    <row r="1" s="223" customFormat="1" ht="12" spans="1:26">
      <c r="A1" s="225"/>
      <c r="B1" s="226"/>
      <c r="C1" s="225"/>
      <c r="D1" s="225"/>
      <c r="E1" s="227"/>
      <c r="F1" s="227"/>
      <c r="G1" s="227"/>
      <c r="H1" s="227"/>
      <c r="I1" s="227"/>
      <c r="J1" s="227"/>
      <c r="K1" s="227"/>
      <c r="L1" s="227"/>
      <c r="M1" s="227"/>
      <c r="N1" s="225"/>
      <c r="O1" s="226"/>
      <c r="P1" s="225"/>
      <c r="Q1" s="225"/>
      <c r="R1" s="227"/>
      <c r="S1" s="227"/>
      <c r="T1" s="227"/>
      <c r="U1" s="227"/>
      <c r="V1" s="227"/>
      <c r="W1" s="244"/>
      <c r="X1" s="227"/>
      <c r="Y1" s="227"/>
      <c r="Z1" s="227"/>
    </row>
    <row r="2" s="223" customFormat="1" ht="39" customHeight="1" spans="1:26">
      <c r="A2" s="126" t="s">
        <v>179</v>
      </c>
      <c r="B2" s="126"/>
      <c r="C2" s="126"/>
      <c r="D2" s="126"/>
      <c r="E2" s="126"/>
      <c r="F2" s="126"/>
      <c r="G2" s="126"/>
      <c r="H2" s="126"/>
      <c r="I2" s="126"/>
      <c r="J2" s="126"/>
      <c r="K2" s="126"/>
      <c r="L2" s="126"/>
      <c r="M2" s="126"/>
      <c r="N2" s="126"/>
      <c r="O2" s="126"/>
      <c r="P2" s="126"/>
      <c r="Q2" s="126"/>
      <c r="R2" s="126"/>
      <c r="S2" s="126"/>
      <c r="T2" s="126"/>
      <c r="U2" s="126"/>
      <c r="V2" s="126"/>
      <c r="W2" s="126"/>
      <c r="X2" s="126"/>
      <c r="Y2" s="126"/>
      <c r="Z2" s="126"/>
    </row>
    <row r="3" s="223" customFormat="1" ht="19.5" customHeight="1" spans="1:26">
      <c r="A3" s="228" t="s">
        <v>1</v>
      </c>
      <c r="B3" s="229"/>
      <c r="C3" s="230"/>
      <c r="D3" s="230"/>
      <c r="E3" s="231"/>
      <c r="F3" s="231"/>
      <c r="G3" s="231"/>
      <c r="H3" s="231"/>
      <c r="I3" s="231"/>
      <c r="J3" s="231"/>
      <c r="K3" s="231"/>
      <c r="L3" s="231"/>
      <c r="M3" s="231"/>
      <c r="N3" s="230"/>
      <c r="O3" s="229"/>
      <c r="P3" s="230"/>
      <c r="Q3" s="225"/>
      <c r="R3" s="227"/>
      <c r="S3" s="227"/>
      <c r="T3" s="227"/>
      <c r="U3" s="227"/>
      <c r="V3" s="227"/>
      <c r="W3" s="245"/>
      <c r="X3" s="231"/>
      <c r="Y3" s="245" t="s">
        <v>2</v>
      </c>
      <c r="Z3" s="231"/>
    </row>
    <row r="4" s="223" customFormat="1" ht="19.5" customHeight="1" spans="1:26">
      <c r="A4" s="232" t="s">
        <v>4</v>
      </c>
      <c r="B4" s="233"/>
      <c r="C4" s="233"/>
      <c r="D4" s="233"/>
      <c r="E4" s="233"/>
      <c r="F4" s="233"/>
      <c r="G4" s="233"/>
      <c r="H4" s="233"/>
      <c r="I4" s="233"/>
      <c r="J4" s="233"/>
      <c r="K4" s="233"/>
      <c r="L4" s="233"/>
      <c r="M4" s="236"/>
      <c r="N4" s="232" t="s">
        <v>4</v>
      </c>
      <c r="O4" s="233"/>
      <c r="P4" s="233"/>
      <c r="Q4" s="233"/>
      <c r="R4" s="233"/>
      <c r="S4" s="233"/>
      <c r="T4" s="233"/>
      <c r="U4" s="233"/>
      <c r="V4" s="233"/>
      <c r="W4" s="233"/>
      <c r="X4" s="233"/>
      <c r="Y4" s="233"/>
      <c r="Z4" s="236"/>
    </row>
    <row r="5" s="223" customFormat="1" ht="21.75" customHeight="1" spans="1:26">
      <c r="A5" s="234" t="s">
        <v>180</v>
      </c>
      <c r="B5" s="234"/>
      <c r="C5" s="234"/>
      <c r="D5" s="235"/>
      <c r="E5" s="232" t="s">
        <v>60</v>
      </c>
      <c r="F5" s="233"/>
      <c r="G5" s="236"/>
      <c r="H5" s="232" t="s">
        <v>61</v>
      </c>
      <c r="I5" s="233"/>
      <c r="J5" s="236"/>
      <c r="K5" s="232" t="s">
        <v>62</v>
      </c>
      <c r="L5" s="233"/>
      <c r="M5" s="236"/>
      <c r="N5" s="234" t="s">
        <v>181</v>
      </c>
      <c r="O5" s="234"/>
      <c r="P5" s="234"/>
      <c r="Q5" s="235"/>
      <c r="R5" s="232" t="s">
        <v>60</v>
      </c>
      <c r="S5" s="233"/>
      <c r="T5" s="236"/>
      <c r="U5" s="232" t="s">
        <v>61</v>
      </c>
      <c r="V5" s="233"/>
      <c r="W5" s="236"/>
      <c r="X5" s="232" t="s">
        <v>62</v>
      </c>
      <c r="Y5" s="233"/>
      <c r="Z5" s="236"/>
    </row>
    <row r="6" s="223" customFormat="1" ht="17.25" customHeight="1" spans="1:26">
      <c r="A6" s="237" t="s">
        <v>182</v>
      </c>
      <c r="B6" s="237" t="s">
        <v>183</v>
      </c>
      <c r="C6" s="237" t="s">
        <v>170</v>
      </c>
      <c r="D6" s="237" t="s">
        <v>57</v>
      </c>
      <c r="E6" s="238" t="s">
        <v>59</v>
      </c>
      <c r="F6" s="238" t="s">
        <v>75</v>
      </c>
      <c r="G6" s="238" t="s">
        <v>76</v>
      </c>
      <c r="H6" s="238" t="s">
        <v>59</v>
      </c>
      <c r="I6" s="238" t="s">
        <v>75</v>
      </c>
      <c r="J6" s="238" t="s">
        <v>76</v>
      </c>
      <c r="K6" s="238" t="s">
        <v>59</v>
      </c>
      <c r="L6" s="238" t="s">
        <v>75</v>
      </c>
      <c r="M6" s="238" t="s">
        <v>76</v>
      </c>
      <c r="N6" s="237" t="s">
        <v>182</v>
      </c>
      <c r="O6" s="237" t="s">
        <v>183</v>
      </c>
      <c r="P6" s="237" t="s">
        <v>170</v>
      </c>
      <c r="Q6" s="237" t="s">
        <v>57</v>
      </c>
      <c r="R6" s="238" t="s">
        <v>59</v>
      </c>
      <c r="S6" s="238" t="s">
        <v>75</v>
      </c>
      <c r="T6" s="238" t="s">
        <v>76</v>
      </c>
      <c r="U6" s="238" t="s">
        <v>59</v>
      </c>
      <c r="V6" s="238" t="s">
        <v>75</v>
      </c>
      <c r="W6" s="238" t="s">
        <v>76</v>
      </c>
      <c r="X6" s="238" t="s">
        <v>59</v>
      </c>
      <c r="Y6" s="238" t="s">
        <v>75</v>
      </c>
      <c r="Z6" s="238" t="s">
        <v>76</v>
      </c>
    </row>
    <row r="7" s="223" customFormat="1" ht="12" spans="1:26">
      <c r="A7" s="237" t="s">
        <v>173</v>
      </c>
      <c r="B7" s="237" t="s">
        <v>174</v>
      </c>
      <c r="C7" s="237" t="s">
        <v>175</v>
      </c>
      <c r="D7" s="237"/>
      <c r="E7" s="237" t="s">
        <v>176</v>
      </c>
      <c r="F7" s="237" t="s">
        <v>177</v>
      </c>
      <c r="G7" s="237" t="s">
        <v>178</v>
      </c>
      <c r="H7" s="237" t="s">
        <v>184</v>
      </c>
      <c r="I7" s="237" t="s">
        <v>185</v>
      </c>
      <c r="J7" s="237" t="s">
        <v>186</v>
      </c>
      <c r="K7" s="237" t="s">
        <v>187</v>
      </c>
      <c r="L7" s="237" t="s">
        <v>188</v>
      </c>
      <c r="M7" s="237" t="s">
        <v>189</v>
      </c>
      <c r="N7" s="237" t="s">
        <v>190</v>
      </c>
      <c r="O7" s="237" t="s">
        <v>191</v>
      </c>
      <c r="P7" s="237" t="s">
        <v>192</v>
      </c>
      <c r="Q7" s="237" t="s">
        <v>193</v>
      </c>
      <c r="R7" s="237" t="s">
        <v>194</v>
      </c>
      <c r="S7" s="237" t="s">
        <v>195</v>
      </c>
      <c r="T7" s="237" t="s">
        <v>196</v>
      </c>
      <c r="U7" s="237" t="s">
        <v>197</v>
      </c>
      <c r="V7" s="237" t="s">
        <v>198</v>
      </c>
      <c r="W7" s="237" t="s">
        <v>199</v>
      </c>
      <c r="X7" s="237" t="s">
        <v>200</v>
      </c>
      <c r="Y7" s="237" t="s">
        <v>201</v>
      </c>
      <c r="Z7" s="237" t="s">
        <v>202</v>
      </c>
    </row>
    <row r="8" s="223" customFormat="1" ht="12" spans="1:26">
      <c r="A8" s="239" t="s">
        <v>203</v>
      </c>
      <c r="B8" s="240" t="s">
        <v>204</v>
      </c>
      <c r="C8" s="241" t="s">
        <v>205</v>
      </c>
      <c r="D8" s="242">
        <f>E8+H8+K8</f>
        <v>928.52</v>
      </c>
      <c r="E8" s="242">
        <f>F8+G8</f>
        <v>928.52</v>
      </c>
      <c r="F8" s="242">
        <f>F9+F10+F11+F12</f>
        <v>928.52</v>
      </c>
      <c r="G8" s="242"/>
      <c r="H8" s="59"/>
      <c r="I8" s="59"/>
      <c r="J8" s="187"/>
      <c r="K8" s="187"/>
      <c r="L8" s="187"/>
      <c r="M8" s="187"/>
      <c r="N8" s="239" t="s">
        <v>206</v>
      </c>
      <c r="O8" s="239" t="s">
        <v>204</v>
      </c>
      <c r="P8" s="241" t="s">
        <v>207</v>
      </c>
      <c r="Q8" s="242">
        <f>R8+U8+X8</f>
        <v>928.52</v>
      </c>
      <c r="R8" s="242">
        <f>S8+T8</f>
        <v>928.52</v>
      </c>
      <c r="S8" s="242">
        <f>S9+S11+S10+S12+S13+S14+S15+S16+S17+S18+S19+S20+S21</f>
        <v>928.52</v>
      </c>
      <c r="T8" s="59"/>
      <c r="U8" s="246"/>
      <c r="V8" s="246"/>
      <c r="W8" s="247"/>
      <c r="X8" s="247">
        <f>Y8+Z8</f>
        <v>0</v>
      </c>
      <c r="Y8" s="247"/>
      <c r="Z8" s="247"/>
    </row>
    <row r="9" s="223" customFormat="1" ht="12" spans="1:26">
      <c r="A9" s="240"/>
      <c r="B9" s="240" t="s">
        <v>208</v>
      </c>
      <c r="C9" s="243" t="s">
        <v>209</v>
      </c>
      <c r="D9" s="59">
        <f>E9+H9+K9</f>
        <v>709.6</v>
      </c>
      <c r="E9" s="59">
        <f>F9+G9</f>
        <v>709.6</v>
      </c>
      <c r="F9" s="59">
        <v>709.6</v>
      </c>
      <c r="G9" s="59"/>
      <c r="H9" s="59"/>
      <c r="I9" s="59"/>
      <c r="J9" s="187"/>
      <c r="K9" s="187"/>
      <c r="L9" s="187"/>
      <c r="M9" s="187"/>
      <c r="N9" s="240"/>
      <c r="O9" s="240" t="s">
        <v>208</v>
      </c>
      <c r="P9" s="243" t="s">
        <v>210</v>
      </c>
      <c r="Q9" s="59">
        <f>R9+U9+X9</f>
        <v>217.21</v>
      </c>
      <c r="R9" s="59">
        <f>S9+T9</f>
        <v>217.21</v>
      </c>
      <c r="S9" s="59">
        <v>217.21</v>
      </c>
      <c r="T9" s="59"/>
      <c r="U9" s="246"/>
      <c r="V9" s="246"/>
      <c r="W9" s="247"/>
      <c r="X9" s="247"/>
      <c r="Y9" s="247"/>
      <c r="Z9" s="247"/>
    </row>
    <row r="10" s="223" customFormat="1" ht="12" spans="1:26">
      <c r="A10" s="240"/>
      <c r="B10" s="240" t="s">
        <v>211</v>
      </c>
      <c r="C10" s="243" t="s">
        <v>212</v>
      </c>
      <c r="D10" s="59">
        <f>E10+H10+K10</f>
        <v>159.66</v>
      </c>
      <c r="E10" s="59">
        <f>F10+G10</f>
        <v>159.66</v>
      </c>
      <c r="F10" s="59">
        <v>159.66</v>
      </c>
      <c r="G10" s="59"/>
      <c r="H10" s="59"/>
      <c r="I10" s="59"/>
      <c r="J10" s="187"/>
      <c r="K10" s="187"/>
      <c r="L10" s="187"/>
      <c r="M10" s="187"/>
      <c r="N10" s="240"/>
      <c r="O10" s="240" t="s">
        <v>211</v>
      </c>
      <c r="P10" s="243" t="s">
        <v>213</v>
      </c>
      <c r="Q10" s="59">
        <f>R10+U10+X10</f>
        <v>474.29</v>
      </c>
      <c r="R10" s="59">
        <f>S10+T10</f>
        <v>474.29</v>
      </c>
      <c r="S10" s="59">
        <v>474.29</v>
      </c>
      <c r="T10" s="59"/>
      <c r="U10" s="246"/>
      <c r="V10" s="246"/>
      <c r="W10" s="247"/>
      <c r="X10" s="247"/>
      <c r="Y10" s="247"/>
      <c r="Z10" s="247"/>
    </row>
    <row r="11" s="223" customFormat="1" ht="12" spans="1:26">
      <c r="A11" s="240"/>
      <c r="B11" s="240" t="s">
        <v>214</v>
      </c>
      <c r="C11" s="243" t="s">
        <v>215</v>
      </c>
      <c r="D11" s="59">
        <f>E11+H11+K11</f>
        <v>59.26</v>
      </c>
      <c r="E11" s="59">
        <f>F11+G11</f>
        <v>59.26</v>
      </c>
      <c r="F11" s="59">
        <v>59.26</v>
      </c>
      <c r="G11" s="59"/>
      <c r="H11" s="59"/>
      <c r="I11" s="59"/>
      <c r="J11" s="187"/>
      <c r="K11" s="187"/>
      <c r="L11" s="187"/>
      <c r="M11" s="187"/>
      <c r="N11" s="240"/>
      <c r="O11" s="240" t="s">
        <v>214</v>
      </c>
      <c r="P11" s="243" t="s">
        <v>216</v>
      </c>
      <c r="Q11" s="59">
        <f>R11+U11+X11</f>
        <v>18.1</v>
      </c>
      <c r="R11" s="59">
        <f>S11+T11</f>
        <v>18.1</v>
      </c>
      <c r="S11" s="59">
        <v>18.1</v>
      </c>
      <c r="T11" s="59"/>
      <c r="U11" s="246"/>
      <c r="V11" s="246"/>
      <c r="W11" s="247"/>
      <c r="X11" s="247"/>
      <c r="Y11" s="247"/>
      <c r="Z11" s="247"/>
    </row>
    <row r="12" s="223" customFormat="1" ht="12" spans="1:26">
      <c r="A12" s="240"/>
      <c r="B12" s="240" t="s">
        <v>217</v>
      </c>
      <c r="C12" s="243" t="s">
        <v>218</v>
      </c>
      <c r="D12" s="59"/>
      <c r="E12" s="59"/>
      <c r="F12" s="59"/>
      <c r="G12" s="59"/>
      <c r="H12" s="59"/>
      <c r="I12" s="59"/>
      <c r="J12" s="187"/>
      <c r="K12" s="187"/>
      <c r="L12" s="187"/>
      <c r="M12" s="187"/>
      <c r="N12" s="240"/>
      <c r="O12" s="240" t="s">
        <v>219</v>
      </c>
      <c r="P12" s="243" t="s">
        <v>220</v>
      </c>
      <c r="Q12" s="59"/>
      <c r="R12" s="59"/>
      <c r="S12" s="59"/>
      <c r="T12" s="59"/>
      <c r="U12" s="246"/>
      <c r="V12" s="246"/>
      <c r="W12" s="247"/>
      <c r="X12" s="247"/>
      <c r="Y12" s="247"/>
      <c r="Z12" s="247"/>
    </row>
    <row r="13" s="223" customFormat="1" ht="12" spans="1:26">
      <c r="A13" s="239" t="s">
        <v>221</v>
      </c>
      <c r="B13" s="239" t="s">
        <v>204</v>
      </c>
      <c r="C13" s="241" t="s">
        <v>222</v>
      </c>
      <c r="D13" s="242">
        <f>E13+H13+K13</f>
        <v>2494.11</v>
      </c>
      <c r="E13" s="242">
        <f>F13+G13</f>
        <v>2494.11</v>
      </c>
      <c r="F13" s="242">
        <f>F14+F15+F16+F17+F18+F19+F20+F21+F22+F23</f>
        <v>148.97</v>
      </c>
      <c r="G13" s="242">
        <f>G14+G15+G16+G17+G18+G19+G20+G21+G22+G23</f>
        <v>2345.14</v>
      </c>
      <c r="H13" s="59"/>
      <c r="I13" s="59"/>
      <c r="J13" s="187"/>
      <c r="K13" s="187"/>
      <c r="L13" s="187"/>
      <c r="M13" s="187"/>
      <c r="N13" s="240"/>
      <c r="O13" s="240" t="s">
        <v>223</v>
      </c>
      <c r="P13" s="243" t="s">
        <v>224</v>
      </c>
      <c r="Q13" s="59"/>
      <c r="R13" s="59"/>
      <c r="S13" s="59"/>
      <c r="T13" s="59"/>
      <c r="U13" s="246"/>
      <c r="V13" s="246"/>
      <c r="W13" s="247"/>
      <c r="X13" s="247"/>
      <c r="Y13" s="247"/>
      <c r="Z13" s="247"/>
    </row>
    <row r="14" s="223" customFormat="1" ht="12" spans="1:26">
      <c r="A14" s="240"/>
      <c r="B14" s="240" t="s">
        <v>208</v>
      </c>
      <c r="C14" s="243" t="s">
        <v>225</v>
      </c>
      <c r="D14" s="59">
        <f>E14+H14+K14</f>
        <v>2287.1</v>
      </c>
      <c r="E14" s="59">
        <f>F14+G14</f>
        <v>2287.1</v>
      </c>
      <c r="F14" s="59">
        <f>S23+S44+S45+S47+S35</f>
        <v>121.96</v>
      </c>
      <c r="G14" s="59">
        <f>T23+T44+T45+T47+T35</f>
        <v>2165.14</v>
      </c>
      <c r="H14" s="59"/>
      <c r="I14" s="59"/>
      <c r="J14" s="187"/>
      <c r="K14" s="187"/>
      <c r="L14" s="187"/>
      <c r="M14" s="187"/>
      <c r="N14" s="240"/>
      <c r="O14" s="240" t="s">
        <v>226</v>
      </c>
      <c r="P14" s="243" t="s">
        <v>227</v>
      </c>
      <c r="Q14" s="59">
        <f>R14+U14+X14</f>
        <v>81.91</v>
      </c>
      <c r="R14" s="59">
        <f>S14+T14</f>
        <v>81.91</v>
      </c>
      <c r="S14" s="59">
        <v>81.91</v>
      </c>
      <c r="T14" s="59"/>
      <c r="U14" s="246"/>
      <c r="V14" s="246"/>
      <c r="W14" s="247"/>
      <c r="X14" s="247"/>
      <c r="Y14" s="247"/>
      <c r="Z14" s="247"/>
    </row>
    <row r="15" s="223" customFormat="1" ht="12" spans="1:26">
      <c r="A15" s="240"/>
      <c r="B15" s="240" t="s">
        <v>211</v>
      </c>
      <c r="C15" s="243" t="s">
        <v>228</v>
      </c>
      <c r="D15" s="59">
        <f>E15+H15+K15</f>
        <v>2.12</v>
      </c>
      <c r="E15" s="59">
        <f>F15+G15</f>
        <v>2.12</v>
      </c>
      <c r="F15" s="59">
        <f>S36</f>
        <v>2.12</v>
      </c>
      <c r="G15" s="59"/>
      <c r="H15" s="59"/>
      <c r="I15" s="59"/>
      <c r="J15" s="187"/>
      <c r="K15" s="187"/>
      <c r="L15" s="187"/>
      <c r="M15" s="187"/>
      <c r="N15" s="240"/>
      <c r="O15" s="240" t="s">
        <v>229</v>
      </c>
      <c r="P15" s="243" t="s">
        <v>230</v>
      </c>
      <c r="Q15" s="59"/>
      <c r="R15" s="59"/>
      <c r="S15" s="59"/>
      <c r="T15" s="59"/>
      <c r="U15" s="246"/>
      <c r="V15" s="246"/>
      <c r="W15" s="247"/>
      <c r="X15" s="247"/>
      <c r="Y15" s="247"/>
      <c r="Z15" s="247"/>
    </row>
    <row r="16" s="223" customFormat="1" ht="12" spans="1:26">
      <c r="A16" s="240"/>
      <c r="B16" s="240" t="s">
        <v>214</v>
      </c>
      <c r="C16" s="243" t="s">
        <v>231</v>
      </c>
      <c r="D16" s="59">
        <f>E16+H16+K16</f>
        <v>183.5</v>
      </c>
      <c r="E16" s="59">
        <f>F16+G16</f>
        <v>183.5</v>
      </c>
      <c r="F16" s="59">
        <f>S37</f>
        <v>3.5</v>
      </c>
      <c r="G16" s="59">
        <f>T37</f>
        <v>180</v>
      </c>
      <c r="H16" s="59"/>
      <c r="I16" s="59"/>
      <c r="J16" s="187"/>
      <c r="K16" s="187"/>
      <c r="L16" s="187"/>
      <c r="M16" s="187"/>
      <c r="N16" s="240"/>
      <c r="O16" s="240" t="s">
        <v>232</v>
      </c>
      <c r="P16" s="243" t="s">
        <v>233</v>
      </c>
      <c r="Q16" s="59">
        <f>R16+U16+X16</f>
        <v>49.38</v>
      </c>
      <c r="R16" s="59">
        <f>S16+T16</f>
        <v>49.38</v>
      </c>
      <c r="S16" s="59">
        <v>49.38</v>
      </c>
      <c r="T16" s="59"/>
      <c r="U16" s="246"/>
      <c r="V16" s="246"/>
      <c r="W16" s="247"/>
      <c r="X16" s="247"/>
      <c r="Y16" s="247"/>
      <c r="Z16" s="247"/>
    </row>
    <row r="17" s="223" customFormat="1" ht="12" spans="1:26">
      <c r="A17" s="240"/>
      <c r="B17" s="240" t="s">
        <v>234</v>
      </c>
      <c r="C17" s="243" t="s">
        <v>235</v>
      </c>
      <c r="D17" s="59"/>
      <c r="E17" s="59"/>
      <c r="F17" s="59"/>
      <c r="G17" s="59"/>
      <c r="H17" s="59"/>
      <c r="I17" s="59"/>
      <c r="J17" s="187"/>
      <c r="K17" s="187"/>
      <c r="L17" s="187"/>
      <c r="M17" s="187"/>
      <c r="N17" s="240"/>
      <c r="O17" s="240" t="s">
        <v>236</v>
      </c>
      <c r="P17" s="243" t="s">
        <v>237</v>
      </c>
      <c r="Q17" s="59">
        <f>R17+U17+X17</f>
        <v>22.22</v>
      </c>
      <c r="R17" s="59">
        <f>S17+T17</f>
        <v>22.22</v>
      </c>
      <c r="S17" s="59">
        <v>22.22</v>
      </c>
      <c r="T17" s="59"/>
      <c r="U17" s="246"/>
      <c r="V17" s="246"/>
      <c r="W17" s="247"/>
      <c r="X17" s="247"/>
      <c r="Y17" s="247"/>
      <c r="Z17" s="247"/>
    </row>
    <row r="18" s="223" customFormat="1" ht="12" spans="1:26">
      <c r="A18" s="240"/>
      <c r="B18" s="240" t="s">
        <v>238</v>
      </c>
      <c r="C18" s="243" t="s">
        <v>239</v>
      </c>
      <c r="D18" s="59"/>
      <c r="E18" s="59"/>
      <c r="F18" s="59"/>
      <c r="G18" s="59"/>
      <c r="H18" s="59"/>
      <c r="I18" s="59"/>
      <c r="J18" s="187"/>
      <c r="K18" s="187"/>
      <c r="L18" s="187"/>
      <c r="M18" s="187"/>
      <c r="N18" s="240"/>
      <c r="O18" s="240" t="s">
        <v>240</v>
      </c>
      <c r="P18" s="243" t="s">
        <v>241</v>
      </c>
      <c r="Q18" s="59">
        <f>R18+U18+X18</f>
        <v>6.15</v>
      </c>
      <c r="R18" s="59">
        <f>S18+T18</f>
        <v>6.15</v>
      </c>
      <c r="S18" s="59">
        <v>6.15</v>
      </c>
      <c r="T18" s="59"/>
      <c r="U18" s="246"/>
      <c r="V18" s="246"/>
      <c r="W18" s="247"/>
      <c r="X18" s="247"/>
      <c r="Y18" s="247"/>
      <c r="Z18" s="247"/>
    </row>
    <row r="19" s="223" customFormat="1" ht="12" spans="1:26">
      <c r="A19" s="240"/>
      <c r="B19" s="240" t="s">
        <v>219</v>
      </c>
      <c r="C19" s="243" t="s">
        <v>242</v>
      </c>
      <c r="D19" s="59">
        <f>E19+H19+K19</f>
        <v>18.33</v>
      </c>
      <c r="E19" s="59">
        <f>F19+G19</f>
        <v>18.33</v>
      </c>
      <c r="F19" s="59">
        <f>S38</f>
        <v>18.33</v>
      </c>
      <c r="G19" s="59"/>
      <c r="H19" s="59"/>
      <c r="I19" s="59"/>
      <c r="J19" s="187"/>
      <c r="K19" s="187"/>
      <c r="L19" s="187"/>
      <c r="M19" s="187"/>
      <c r="N19" s="240"/>
      <c r="O19" s="240" t="s">
        <v>243</v>
      </c>
      <c r="P19" s="243" t="s">
        <v>215</v>
      </c>
      <c r="Q19" s="59">
        <f>R19+U19+X19</f>
        <v>59.26</v>
      </c>
      <c r="R19" s="59">
        <f>S19+T19</f>
        <v>59.26</v>
      </c>
      <c r="S19" s="59">
        <v>59.26</v>
      </c>
      <c r="T19" s="59"/>
      <c r="U19" s="246"/>
      <c r="V19" s="246"/>
      <c r="W19" s="247"/>
      <c r="X19" s="247"/>
      <c r="Y19" s="247"/>
      <c r="Z19" s="247"/>
    </row>
    <row r="20" s="223" customFormat="1" ht="12" spans="1:26">
      <c r="A20" s="240"/>
      <c r="B20" s="240" t="s">
        <v>223</v>
      </c>
      <c r="C20" s="243" t="s">
        <v>244</v>
      </c>
      <c r="D20" s="59"/>
      <c r="E20" s="59"/>
      <c r="F20" s="59"/>
      <c r="G20" s="59"/>
      <c r="H20" s="59"/>
      <c r="I20" s="59"/>
      <c r="J20" s="187"/>
      <c r="K20" s="187"/>
      <c r="L20" s="187"/>
      <c r="M20" s="187"/>
      <c r="N20" s="240"/>
      <c r="O20" s="240" t="s">
        <v>245</v>
      </c>
      <c r="P20" s="243" t="s">
        <v>246</v>
      </c>
      <c r="Q20" s="59"/>
      <c r="R20" s="59"/>
      <c r="S20" s="59"/>
      <c r="T20" s="59"/>
      <c r="U20" s="246"/>
      <c r="V20" s="246"/>
      <c r="W20" s="247"/>
      <c r="X20" s="247"/>
      <c r="Y20" s="247"/>
      <c r="Z20" s="247"/>
    </row>
    <row r="21" s="223" customFormat="1" ht="12" spans="1:26">
      <c r="A21" s="240"/>
      <c r="B21" s="240" t="s">
        <v>226</v>
      </c>
      <c r="C21" s="243" t="s">
        <v>247</v>
      </c>
      <c r="D21" s="59">
        <f>E21+H21+K21</f>
        <v>3.06</v>
      </c>
      <c r="E21" s="59">
        <f>F21+G21</f>
        <v>3.06</v>
      </c>
      <c r="F21" s="59">
        <f>S46</f>
        <v>3.06</v>
      </c>
      <c r="G21" s="59"/>
      <c r="H21" s="59"/>
      <c r="I21" s="59"/>
      <c r="J21" s="187"/>
      <c r="K21" s="187"/>
      <c r="L21" s="187"/>
      <c r="M21" s="187"/>
      <c r="N21" s="240"/>
      <c r="O21" s="240" t="s">
        <v>217</v>
      </c>
      <c r="P21" s="243" t="s">
        <v>218</v>
      </c>
      <c r="Q21" s="59"/>
      <c r="R21" s="59"/>
      <c r="S21" s="59"/>
      <c r="T21" s="59"/>
      <c r="U21" s="246"/>
      <c r="V21" s="246"/>
      <c r="W21" s="247"/>
      <c r="X21" s="247"/>
      <c r="Y21" s="247"/>
      <c r="Z21" s="247"/>
    </row>
    <row r="22" s="223" customFormat="1" ht="12" spans="1:26">
      <c r="A22" s="240"/>
      <c r="B22" s="240" t="s">
        <v>229</v>
      </c>
      <c r="C22" s="243" t="s">
        <v>248</v>
      </c>
      <c r="D22" s="59"/>
      <c r="E22" s="59"/>
      <c r="F22" s="59"/>
      <c r="G22" s="59"/>
      <c r="H22" s="59"/>
      <c r="I22" s="59"/>
      <c r="J22" s="187"/>
      <c r="K22" s="187"/>
      <c r="L22" s="187"/>
      <c r="M22" s="187"/>
      <c r="N22" s="239" t="s">
        <v>249</v>
      </c>
      <c r="O22" s="239" t="s">
        <v>204</v>
      </c>
      <c r="P22" s="241" t="s">
        <v>250</v>
      </c>
      <c r="Q22" s="242">
        <f>R22+U22+X22</f>
        <v>2494.11</v>
      </c>
      <c r="R22" s="242">
        <f>S22+T22</f>
        <v>2494.11</v>
      </c>
      <c r="S22" s="242">
        <f>S23+S24+S25+S26+S27+S28+S29+S30+S31+S32+S33+S34+S35+S36+S37+S38+S39+S40+S41+S42+S43+S44+S45+S46+S47+S48+S49</f>
        <v>148.97</v>
      </c>
      <c r="T22" s="242">
        <f>T23+T24+T25+T26+T27+T28+T29+T30+T31+T32+T33+T34+T35+T36+T37+T38+T39+T40+T41+T42+T43+T44+T45+T46+T47+T48+T49</f>
        <v>2345.14</v>
      </c>
      <c r="U22" s="246"/>
      <c r="V22" s="246"/>
      <c r="W22" s="247"/>
      <c r="X22" s="247"/>
      <c r="Y22" s="247"/>
      <c r="Z22" s="247"/>
    </row>
    <row r="23" s="223" customFormat="1" ht="12" spans="1:26">
      <c r="A23" s="240"/>
      <c r="B23" s="240" t="s">
        <v>217</v>
      </c>
      <c r="C23" s="243" t="s">
        <v>251</v>
      </c>
      <c r="D23" s="59"/>
      <c r="E23" s="59"/>
      <c r="F23" s="59"/>
      <c r="G23" s="59"/>
      <c r="H23" s="59"/>
      <c r="I23" s="59"/>
      <c r="J23" s="187"/>
      <c r="K23" s="187"/>
      <c r="L23" s="187"/>
      <c r="M23" s="187"/>
      <c r="N23" s="240"/>
      <c r="O23" s="240" t="s">
        <v>208</v>
      </c>
      <c r="P23" s="243" t="s">
        <v>252</v>
      </c>
      <c r="Q23" s="59">
        <f>R23+U23+X23</f>
        <v>2191.51</v>
      </c>
      <c r="R23" s="59">
        <f>S23+T23</f>
        <v>2191.51</v>
      </c>
      <c r="S23" s="59">
        <v>34.53</v>
      </c>
      <c r="T23" s="59">
        <v>2156.98</v>
      </c>
      <c r="U23" s="246"/>
      <c r="V23" s="246"/>
      <c r="W23" s="247"/>
      <c r="X23" s="247"/>
      <c r="Y23" s="247"/>
      <c r="Z23" s="247"/>
    </row>
    <row r="24" s="223" customFormat="1" ht="12" spans="1:26">
      <c r="A24" s="239" t="s">
        <v>253</v>
      </c>
      <c r="B24" s="239" t="s">
        <v>204</v>
      </c>
      <c r="C24" s="241" t="s">
        <v>254</v>
      </c>
      <c r="D24" s="242">
        <f>E24+H24+K24</f>
        <v>280</v>
      </c>
      <c r="E24" s="242">
        <f>F24+G24</f>
        <v>280</v>
      </c>
      <c r="F24" s="242"/>
      <c r="G24" s="242">
        <f>G25+G26+G27+G28+G29+G30+G31</f>
        <v>280</v>
      </c>
      <c r="H24" s="59"/>
      <c r="I24" s="59"/>
      <c r="J24" s="187"/>
      <c r="K24" s="187"/>
      <c r="L24" s="187"/>
      <c r="M24" s="187"/>
      <c r="N24" s="240"/>
      <c r="O24" s="240" t="s">
        <v>211</v>
      </c>
      <c r="P24" s="243" t="s">
        <v>255</v>
      </c>
      <c r="Q24" s="59"/>
      <c r="R24" s="59"/>
      <c r="S24" s="59"/>
      <c r="T24" s="59"/>
      <c r="U24" s="246"/>
      <c r="V24" s="246"/>
      <c r="W24" s="247"/>
      <c r="X24" s="247"/>
      <c r="Y24" s="247"/>
      <c r="Z24" s="247"/>
    </row>
    <row r="25" s="223" customFormat="1" ht="12" spans="1:26">
      <c r="A25" s="240"/>
      <c r="B25" s="240" t="s">
        <v>208</v>
      </c>
      <c r="C25" s="243" t="s">
        <v>256</v>
      </c>
      <c r="D25" s="59"/>
      <c r="E25" s="59"/>
      <c r="F25" s="59"/>
      <c r="G25" s="59"/>
      <c r="H25" s="59"/>
      <c r="I25" s="59"/>
      <c r="J25" s="187"/>
      <c r="K25" s="187"/>
      <c r="L25" s="187"/>
      <c r="M25" s="187"/>
      <c r="N25" s="240"/>
      <c r="O25" s="240" t="s">
        <v>214</v>
      </c>
      <c r="P25" s="243" t="s">
        <v>257</v>
      </c>
      <c r="Q25" s="59"/>
      <c r="R25" s="59"/>
      <c r="S25" s="59"/>
      <c r="T25" s="59"/>
      <c r="U25" s="246"/>
      <c r="V25" s="246"/>
      <c r="W25" s="247"/>
      <c r="X25" s="247"/>
      <c r="Y25" s="247"/>
      <c r="Z25" s="247"/>
    </row>
    <row r="26" s="223" customFormat="1" ht="12" spans="1:26">
      <c r="A26" s="240"/>
      <c r="B26" s="240" t="s">
        <v>211</v>
      </c>
      <c r="C26" s="243" t="s">
        <v>258</v>
      </c>
      <c r="D26" s="59"/>
      <c r="E26" s="59"/>
      <c r="F26" s="59"/>
      <c r="G26" s="59"/>
      <c r="H26" s="59"/>
      <c r="I26" s="59"/>
      <c r="J26" s="187"/>
      <c r="K26" s="187"/>
      <c r="L26" s="187"/>
      <c r="M26" s="187"/>
      <c r="N26" s="240"/>
      <c r="O26" s="240" t="s">
        <v>234</v>
      </c>
      <c r="P26" s="243" t="s">
        <v>259</v>
      </c>
      <c r="Q26" s="59"/>
      <c r="R26" s="59"/>
      <c r="S26" s="59"/>
      <c r="T26" s="59"/>
      <c r="U26" s="246"/>
      <c r="V26" s="246"/>
      <c r="W26" s="247"/>
      <c r="X26" s="247"/>
      <c r="Y26" s="247"/>
      <c r="Z26" s="247"/>
    </row>
    <row r="27" s="223" customFormat="1" ht="12" spans="1:26">
      <c r="A27" s="240"/>
      <c r="B27" s="240" t="s">
        <v>214</v>
      </c>
      <c r="C27" s="243" t="s">
        <v>260</v>
      </c>
      <c r="D27" s="59"/>
      <c r="E27" s="59"/>
      <c r="F27" s="59"/>
      <c r="G27" s="59"/>
      <c r="H27" s="59"/>
      <c r="I27" s="59"/>
      <c r="J27" s="187"/>
      <c r="K27" s="187"/>
      <c r="L27" s="187"/>
      <c r="M27" s="187"/>
      <c r="N27" s="240"/>
      <c r="O27" s="240" t="s">
        <v>238</v>
      </c>
      <c r="P27" s="243" t="s">
        <v>261</v>
      </c>
      <c r="Q27" s="59"/>
      <c r="R27" s="59"/>
      <c r="S27" s="59"/>
      <c r="T27" s="59"/>
      <c r="U27" s="246"/>
      <c r="V27" s="246"/>
      <c r="W27" s="247"/>
      <c r="X27" s="247"/>
      <c r="Y27" s="247"/>
      <c r="Z27" s="247"/>
    </row>
    <row r="28" s="223" customFormat="1" ht="12" spans="1:26">
      <c r="A28" s="240"/>
      <c r="B28" s="240" t="s">
        <v>238</v>
      </c>
      <c r="C28" s="243" t="s">
        <v>262</v>
      </c>
      <c r="D28" s="59"/>
      <c r="E28" s="59"/>
      <c r="F28" s="59"/>
      <c r="G28" s="59"/>
      <c r="H28" s="59"/>
      <c r="I28" s="59"/>
      <c r="J28" s="187"/>
      <c r="K28" s="187"/>
      <c r="L28" s="187"/>
      <c r="M28" s="187"/>
      <c r="N28" s="240"/>
      <c r="O28" s="240" t="s">
        <v>219</v>
      </c>
      <c r="P28" s="243" t="s">
        <v>263</v>
      </c>
      <c r="Q28" s="59"/>
      <c r="R28" s="59"/>
      <c r="S28" s="59"/>
      <c r="T28" s="59"/>
      <c r="U28" s="246"/>
      <c r="V28" s="246"/>
      <c r="W28" s="247"/>
      <c r="X28" s="247"/>
      <c r="Y28" s="247"/>
      <c r="Z28" s="247"/>
    </row>
    <row r="29" s="223" customFormat="1" ht="12" spans="1:26">
      <c r="A29" s="240"/>
      <c r="B29" s="240" t="s">
        <v>219</v>
      </c>
      <c r="C29" s="243" t="s">
        <v>264</v>
      </c>
      <c r="D29" s="59">
        <f>E29+H29+K29</f>
        <v>110</v>
      </c>
      <c r="E29" s="59">
        <f>F29+G29</f>
        <v>110</v>
      </c>
      <c r="F29" s="59"/>
      <c r="G29" s="59">
        <f>T82+T83</f>
        <v>110</v>
      </c>
      <c r="H29" s="59"/>
      <c r="I29" s="59"/>
      <c r="J29" s="187"/>
      <c r="K29" s="187"/>
      <c r="L29" s="187"/>
      <c r="M29" s="187"/>
      <c r="N29" s="240"/>
      <c r="O29" s="240" t="s">
        <v>223</v>
      </c>
      <c r="P29" s="243" t="s">
        <v>265</v>
      </c>
      <c r="Q29" s="59"/>
      <c r="R29" s="59"/>
      <c r="S29" s="59"/>
      <c r="T29" s="59"/>
      <c r="U29" s="246"/>
      <c r="V29" s="246"/>
      <c r="W29" s="247"/>
      <c r="X29" s="247"/>
      <c r="Y29" s="247"/>
      <c r="Z29" s="247"/>
    </row>
    <row r="30" s="223" customFormat="1" ht="12" spans="1:26">
      <c r="A30" s="240"/>
      <c r="B30" s="240" t="s">
        <v>223</v>
      </c>
      <c r="C30" s="243" t="s">
        <v>266</v>
      </c>
      <c r="D30" s="59"/>
      <c r="E30" s="59"/>
      <c r="F30" s="59"/>
      <c r="G30" s="59"/>
      <c r="H30" s="59"/>
      <c r="I30" s="59"/>
      <c r="J30" s="187"/>
      <c r="K30" s="187"/>
      <c r="L30" s="187"/>
      <c r="M30" s="187"/>
      <c r="N30" s="240"/>
      <c r="O30" s="240" t="s">
        <v>226</v>
      </c>
      <c r="P30" s="243" t="s">
        <v>267</v>
      </c>
      <c r="Q30" s="59"/>
      <c r="R30" s="59"/>
      <c r="S30" s="59"/>
      <c r="T30" s="59"/>
      <c r="U30" s="246"/>
      <c r="V30" s="246"/>
      <c r="W30" s="247"/>
      <c r="X30" s="247"/>
      <c r="Y30" s="247"/>
      <c r="Z30" s="247"/>
    </row>
    <row r="31" s="223" customFormat="1" ht="12" spans="1:26">
      <c r="A31" s="240"/>
      <c r="B31" s="240" t="s">
        <v>217</v>
      </c>
      <c r="C31" s="243" t="s">
        <v>268</v>
      </c>
      <c r="D31" s="59">
        <f>E31+H31+K31</f>
        <v>170</v>
      </c>
      <c r="E31" s="59">
        <f>F31+G31</f>
        <v>170</v>
      </c>
      <c r="F31" s="59"/>
      <c r="G31" s="59">
        <f>T86</f>
        <v>170</v>
      </c>
      <c r="H31" s="59"/>
      <c r="I31" s="59"/>
      <c r="J31" s="187"/>
      <c r="K31" s="187"/>
      <c r="L31" s="187"/>
      <c r="M31" s="187"/>
      <c r="N31" s="240"/>
      <c r="O31" s="240" t="s">
        <v>229</v>
      </c>
      <c r="P31" s="243" t="s">
        <v>269</v>
      </c>
      <c r="Q31" s="59"/>
      <c r="R31" s="59"/>
      <c r="S31" s="59"/>
      <c r="T31" s="59"/>
      <c r="U31" s="246"/>
      <c r="V31" s="246"/>
      <c r="W31" s="247"/>
      <c r="X31" s="247"/>
      <c r="Y31" s="247"/>
      <c r="Z31" s="247"/>
    </row>
    <row r="32" s="223" customFormat="1" ht="12" spans="1:26">
      <c r="A32" s="239" t="s">
        <v>270</v>
      </c>
      <c r="B32" s="239" t="s">
        <v>204</v>
      </c>
      <c r="C32" s="241" t="s">
        <v>271</v>
      </c>
      <c r="D32" s="59"/>
      <c r="E32" s="59"/>
      <c r="F32" s="59"/>
      <c r="G32" s="59"/>
      <c r="H32" s="59"/>
      <c r="I32" s="59"/>
      <c r="J32" s="187"/>
      <c r="K32" s="187"/>
      <c r="L32" s="187"/>
      <c r="M32" s="187"/>
      <c r="N32" s="240"/>
      <c r="O32" s="240" t="s">
        <v>236</v>
      </c>
      <c r="P32" s="243" t="s">
        <v>272</v>
      </c>
      <c r="Q32" s="59"/>
      <c r="R32" s="59"/>
      <c r="S32" s="59"/>
      <c r="T32" s="59"/>
      <c r="U32" s="246"/>
      <c r="V32" s="246"/>
      <c r="W32" s="247"/>
      <c r="X32" s="247"/>
      <c r="Y32" s="247"/>
      <c r="Z32" s="247"/>
    </row>
    <row r="33" s="223" customFormat="1" ht="12" spans="1:26">
      <c r="A33" s="240"/>
      <c r="B33" s="240" t="s">
        <v>208</v>
      </c>
      <c r="C33" s="243" t="s">
        <v>256</v>
      </c>
      <c r="D33" s="59"/>
      <c r="E33" s="59"/>
      <c r="F33" s="59"/>
      <c r="G33" s="59"/>
      <c r="H33" s="59"/>
      <c r="I33" s="59"/>
      <c r="J33" s="187"/>
      <c r="K33" s="187"/>
      <c r="L33" s="187"/>
      <c r="M33" s="187"/>
      <c r="N33" s="240"/>
      <c r="O33" s="240" t="s">
        <v>240</v>
      </c>
      <c r="P33" s="243" t="s">
        <v>244</v>
      </c>
      <c r="Q33" s="59"/>
      <c r="R33" s="59"/>
      <c r="S33" s="59"/>
      <c r="T33" s="59"/>
      <c r="U33" s="246"/>
      <c r="V33" s="246"/>
      <c r="W33" s="247"/>
      <c r="X33" s="247"/>
      <c r="Y33" s="247"/>
      <c r="Z33" s="247"/>
    </row>
    <row r="34" s="223" customFormat="1" ht="12" spans="1:26">
      <c r="A34" s="240"/>
      <c r="B34" s="240" t="s">
        <v>211</v>
      </c>
      <c r="C34" s="243" t="s">
        <v>258</v>
      </c>
      <c r="D34" s="59"/>
      <c r="E34" s="59"/>
      <c r="F34" s="59"/>
      <c r="G34" s="59"/>
      <c r="H34" s="59"/>
      <c r="I34" s="59"/>
      <c r="J34" s="187"/>
      <c r="K34" s="187"/>
      <c r="L34" s="187"/>
      <c r="M34" s="187"/>
      <c r="N34" s="240"/>
      <c r="O34" s="240" t="s">
        <v>243</v>
      </c>
      <c r="P34" s="243" t="s">
        <v>248</v>
      </c>
      <c r="Q34" s="59"/>
      <c r="R34" s="59"/>
      <c r="S34" s="59"/>
      <c r="T34" s="59"/>
      <c r="U34" s="246"/>
      <c r="V34" s="246"/>
      <c r="W34" s="247"/>
      <c r="X34" s="247"/>
      <c r="Y34" s="247"/>
      <c r="Z34" s="247"/>
    </row>
    <row r="35" s="223" customFormat="1" ht="12" spans="1:26">
      <c r="A35" s="240"/>
      <c r="B35" s="240" t="s">
        <v>214</v>
      </c>
      <c r="C35" s="243" t="s">
        <v>260</v>
      </c>
      <c r="D35" s="59"/>
      <c r="E35" s="59"/>
      <c r="F35" s="59"/>
      <c r="G35" s="59"/>
      <c r="H35" s="59"/>
      <c r="I35" s="59"/>
      <c r="J35" s="187"/>
      <c r="K35" s="187"/>
      <c r="L35" s="187"/>
      <c r="M35" s="187"/>
      <c r="N35" s="240"/>
      <c r="O35" s="240" t="s">
        <v>245</v>
      </c>
      <c r="P35" s="243" t="s">
        <v>273</v>
      </c>
      <c r="Q35" s="59">
        <f>R35+U35+X35</f>
        <v>8.16</v>
      </c>
      <c r="R35" s="59">
        <f>S35+T35</f>
        <v>8.16</v>
      </c>
      <c r="S35" s="59"/>
      <c r="T35" s="59">
        <v>8.16</v>
      </c>
      <c r="U35" s="246"/>
      <c r="V35" s="246"/>
      <c r="W35" s="247"/>
      <c r="X35" s="247"/>
      <c r="Y35" s="247"/>
      <c r="Z35" s="247"/>
    </row>
    <row r="36" s="223" customFormat="1" ht="12" spans="1:26">
      <c r="A36" s="240"/>
      <c r="B36" s="240" t="s">
        <v>234</v>
      </c>
      <c r="C36" s="243" t="s">
        <v>264</v>
      </c>
      <c r="D36" s="59"/>
      <c r="E36" s="59"/>
      <c r="F36" s="59"/>
      <c r="G36" s="59"/>
      <c r="H36" s="59"/>
      <c r="I36" s="59"/>
      <c r="J36" s="187"/>
      <c r="K36" s="187"/>
      <c r="L36" s="187"/>
      <c r="M36" s="187"/>
      <c r="N36" s="240"/>
      <c r="O36" s="240" t="s">
        <v>274</v>
      </c>
      <c r="P36" s="243" t="s">
        <v>228</v>
      </c>
      <c r="Q36" s="59">
        <f>R36+U36+X36</f>
        <v>2.12</v>
      </c>
      <c r="R36" s="59">
        <f>S36+T36</f>
        <v>2.12</v>
      </c>
      <c r="S36" s="59">
        <v>2.12</v>
      </c>
      <c r="T36" s="59"/>
      <c r="U36" s="246"/>
      <c r="V36" s="246"/>
      <c r="W36" s="247"/>
      <c r="X36" s="247"/>
      <c r="Y36" s="247"/>
      <c r="Z36" s="247"/>
    </row>
    <row r="37" s="223" customFormat="1" ht="12" spans="1:26">
      <c r="A37" s="240"/>
      <c r="B37" s="240" t="s">
        <v>238</v>
      </c>
      <c r="C37" s="243" t="s">
        <v>266</v>
      </c>
      <c r="D37" s="59"/>
      <c r="E37" s="59"/>
      <c r="F37" s="59"/>
      <c r="G37" s="59"/>
      <c r="H37" s="59"/>
      <c r="I37" s="59"/>
      <c r="J37" s="187"/>
      <c r="K37" s="187"/>
      <c r="L37" s="187"/>
      <c r="M37" s="187"/>
      <c r="N37" s="240"/>
      <c r="O37" s="240" t="s">
        <v>275</v>
      </c>
      <c r="P37" s="243" t="s">
        <v>231</v>
      </c>
      <c r="Q37" s="59">
        <f>R37+U37+X37</f>
        <v>183.5</v>
      </c>
      <c r="R37" s="59">
        <f>S37+T37</f>
        <v>183.5</v>
      </c>
      <c r="S37" s="59">
        <v>3.5</v>
      </c>
      <c r="T37" s="59">
        <v>180</v>
      </c>
      <c r="U37" s="246"/>
      <c r="V37" s="246"/>
      <c r="W37" s="247"/>
      <c r="X37" s="247"/>
      <c r="Y37" s="247"/>
      <c r="Z37" s="247"/>
    </row>
    <row r="38" s="223" customFormat="1" ht="12" spans="1:26">
      <c r="A38" s="240"/>
      <c r="B38" s="240" t="s">
        <v>217</v>
      </c>
      <c r="C38" s="243" t="s">
        <v>268</v>
      </c>
      <c r="D38" s="59"/>
      <c r="E38" s="59"/>
      <c r="F38" s="59"/>
      <c r="G38" s="59"/>
      <c r="H38" s="59"/>
      <c r="I38" s="59"/>
      <c r="J38" s="187"/>
      <c r="K38" s="187"/>
      <c r="L38" s="187"/>
      <c r="M38" s="187"/>
      <c r="N38" s="240"/>
      <c r="O38" s="240" t="s">
        <v>276</v>
      </c>
      <c r="P38" s="243" t="s">
        <v>242</v>
      </c>
      <c r="Q38" s="59">
        <f>R38+U38+X38</f>
        <v>18.33</v>
      </c>
      <c r="R38" s="59">
        <f>S38+T38</f>
        <v>18.33</v>
      </c>
      <c r="S38" s="59">
        <v>18.33</v>
      </c>
      <c r="T38" s="59"/>
      <c r="U38" s="246"/>
      <c r="V38" s="246"/>
      <c r="W38" s="247"/>
      <c r="X38" s="247"/>
      <c r="Y38" s="247"/>
      <c r="Z38" s="247"/>
    </row>
    <row r="39" s="223" customFormat="1" ht="12" spans="1:26">
      <c r="A39" s="239" t="s">
        <v>277</v>
      </c>
      <c r="B39" s="239" t="s">
        <v>204</v>
      </c>
      <c r="C39" s="241" t="s">
        <v>278</v>
      </c>
      <c r="D39" s="59"/>
      <c r="E39" s="59"/>
      <c r="F39" s="59"/>
      <c r="G39" s="59"/>
      <c r="H39" s="59"/>
      <c r="I39" s="59"/>
      <c r="J39" s="187"/>
      <c r="K39" s="187"/>
      <c r="L39" s="187"/>
      <c r="M39" s="187"/>
      <c r="N39" s="240"/>
      <c r="O39" s="240" t="s">
        <v>279</v>
      </c>
      <c r="P39" s="243" t="s">
        <v>280</v>
      </c>
      <c r="Q39" s="59"/>
      <c r="R39" s="59"/>
      <c r="S39" s="59"/>
      <c r="T39" s="59"/>
      <c r="U39" s="246"/>
      <c r="V39" s="246"/>
      <c r="W39" s="247"/>
      <c r="X39" s="247"/>
      <c r="Y39" s="247"/>
      <c r="Z39" s="247"/>
    </row>
    <row r="40" s="223" customFormat="1" ht="12" spans="1:26">
      <c r="A40" s="240"/>
      <c r="B40" s="240" t="s">
        <v>208</v>
      </c>
      <c r="C40" s="243" t="s">
        <v>207</v>
      </c>
      <c r="D40" s="59"/>
      <c r="E40" s="59"/>
      <c r="F40" s="59"/>
      <c r="G40" s="59"/>
      <c r="H40" s="59"/>
      <c r="I40" s="59"/>
      <c r="J40" s="187"/>
      <c r="K40" s="187"/>
      <c r="L40" s="187"/>
      <c r="M40" s="187"/>
      <c r="N40" s="240"/>
      <c r="O40" s="240" t="s">
        <v>281</v>
      </c>
      <c r="P40" s="243" t="s">
        <v>282</v>
      </c>
      <c r="Q40" s="59"/>
      <c r="R40" s="59"/>
      <c r="S40" s="59"/>
      <c r="T40" s="59"/>
      <c r="U40" s="246"/>
      <c r="V40" s="246"/>
      <c r="W40" s="247"/>
      <c r="X40" s="247"/>
      <c r="Y40" s="247"/>
      <c r="Z40" s="247"/>
    </row>
    <row r="41" s="223" customFormat="1" ht="12" spans="1:26">
      <c r="A41" s="240"/>
      <c r="B41" s="240" t="s">
        <v>211</v>
      </c>
      <c r="C41" s="243" t="s">
        <v>250</v>
      </c>
      <c r="D41" s="59"/>
      <c r="E41" s="59"/>
      <c r="F41" s="59"/>
      <c r="G41" s="59"/>
      <c r="H41" s="59"/>
      <c r="I41" s="59"/>
      <c r="J41" s="187"/>
      <c r="K41" s="187"/>
      <c r="L41" s="187"/>
      <c r="M41" s="187"/>
      <c r="N41" s="240"/>
      <c r="O41" s="240" t="s">
        <v>283</v>
      </c>
      <c r="P41" s="243" t="s">
        <v>284</v>
      </c>
      <c r="Q41" s="59"/>
      <c r="R41" s="59"/>
      <c r="S41" s="59"/>
      <c r="T41" s="59"/>
      <c r="U41" s="246"/>
      <c r="V41" s="246"/>
      <c r="W41" s="247"/>
      <c r="X41" s="247"/>
      <c r="Y41" s="247"/>
      <c r="Z41" s="247"/>
    </row>
    <row r="42" s="223" customFormat="1" ht="12" spans="1:26">
      <c r="A42" s="240"/>
      <c r="B42" s="240" t="s">
        <v>217</v>
      </c>
      <c r="C42" s="243" t="s">
        <v>285</v>
      </c>
      <c r="D42" s="59"/>
      <c r="E42" s="59"/>
      <c r="F42" s="59"/>
      <c r="G42" s="59"/>
      <c r="H42" s="59"/>
      <c r="I42" s="59"/>
      <c r="J42" s="187"/>
      <c r="K42" s="187"/>
      <c r="L42" s="187"/>
      <c r="M42" s="187"/>
      <c r="N42" s="240"/>
      <c r="O42" s="240" t="s">
        <v>286</v>
      </c>
      <c r="P42" s="243" t="s">
        <v>287</v>
      </c>
      <c r="Q42" s="59"/>
      <c r="R42" s="59"/>
      <c r="S42" s="59"/>
      <c r="T42" s="59"/>
      <c r="U42" s="246"/>
      <c r="V42" s="246"/>
      <c r="W42" s="247"/>
      <c r="X42" s="247"/>
      <c r="Y42" s="247"/>
      <c r="Z42" s="247"/>
    </row>
    <row r="43" s="223" customFormat="1" ht="12" spans="1:26">
      <c r="A43" s="239" t="s">
        <v>288</v>
      </c>
      <c r="B43" s="239" t="s">
        <v>204</v>
      </c>
      <c r="C43" s="241" t="s">
        <v>289</v>
      </c>
      <c r="D43" s="59"/>
      <c r="E43" s="59"/>
      <c r="F43" s="59"/>
      <c r="G43" s="59"/>
      <c r="H43" s="59"/>
      <c r="I43" s="59"/>
      <c r="J43" s="187"/>
      <c r="K43" s="187"/>
      <c r="L43" s="187"/>
      <c r="M43" s="187"/>
      <c r="N43" s="240"/>
      <c r="O43" s="240" t="s">
        <v>290</v>
      </c>
      <c r="P43" s="243" t="s">
        <v>239</v>
      </c>
      <c r="Q43" s="59"/>
      <c r="R43" s="59"/>
      <c r="S43" s="59"/>
      <c r="T43" s="59"/>
      <c r="U43" s="246"/>
      <c r="V43" s="246"/>
      <c r="W43" s="247"/>
      <c r="X43" s="247"/>
      <c r="Y43" s="247"/>
      <c r="Z43" s="247"/>
    </row>
    <row r="44" s="223" customFormat="1" ht="12" spans="1:26">
      <c r="A44" s="240"/>
      <c r="B44" s="240" t="s">
        <v>208</v>
      </c>
      <c r="C44" s="243" t="s">
        <v>291</v>
      </c>
      <c r="D44" s="59"/>
      <c r="E44" s="59"/>
      <c r="F44" s="59"/>
      <c r="G44" s="59"/>
      <c r="H44" s="59"/>
      <c r="I44" s="59"/>
      <c r="J44" s="187"/>
      <c r="K44" s="187"/>
      <c r="L44" s="187"/>
      <c r="M44" s="187"/>
      <c r="N44" s="240"/>
      <c r="O44" s="240" t="s">
        <v>292</v>
      </c>
      <c r="P44" s="243" t="s">
        <v>293</v>
      </c>
      <c r="Q44" s="59">
        <f>R44+U44+X44</f>
        <v>13.14</v>
      </c>
      <c r="R44" s="59">
        <f>S44+T44</f>
        <v>13.14</v>
      </c>
      <c r="S44" s="59">
        <v>13.14</v>
      </c>
      <c r="T44" s="59"/>
      <c r="U44" s="246"/>
      <c r="V44" s="246"/>
      <c r="W44" s="247"/>
      <c r="X44" s="247"/>
      <c r="Y44" s="247"/>
      <c r="Z44" s="247"/>
    </row>
    <row r="45" s="223" customFormat="1" ht="12" spans="1:26">
      <c r="A45" s="240"/>
      <c r="B45" s="240" t="s">
        <v>211</v>
      </c>
      <c r="C45" s="243" t="s">
        <v>294</v>
      </c>
      <c r="D45" s="59"/>
      <c r="E45" s="59"/>
      <c r="F45" s="59"/>
      <c r="G45" s="59"/>
      <c r="H45" s="59"/>
      <c r="I45" s="59"/>
      <c r="J45" s="187"/>
      <c r="K45" s="187"/>
      <c r="L45" s="187"/>
      <c r="M45" s="187"/>
      <c r="N45" s="240"/>
      <c r="O45" s="240" t="s">
        <v>295</v>
      </c>
      <c r="P45" s="243" t="s">
        <v>296</v>
      </c>
      <c r="Q45" s="59">
        <f>R45+U45+X45</f>
        <v>14.73</v>
      </c>
      <c r="R45" s="59">
        <f>S45+T45</f>
        <v>14.73</v>
      </c>
      <c r="S45" s="59">
        <v>14.73</v>
      </c>
      <c r="T45" s="59"/>
      <c r="U45" s="246"/>
      <c r="V45" s="246"/>
      <c r="W45" s="247"/>
      <c r="X45" s="247"/>
      <c r="Y45" s="247"/>
      <c r="Z45" s="247"/>
    </row>
    <row r="46" s="223" customFormat="1" ht="12" spans="1:26">
      <c r="A46" s="239" t="s">
        <v>297</v>
      </c>
      <c r="B46" s="239" t="s">
        <v>204</v>
      </c>
      <c r="C46" s="241" t="s">
        <v>298</v>
      </c>
      <c r="D46" s="59"/>
      <c r="E46" s="59"/>
      <c r="F46" s="59"/>
      <c r="G46" s="59"/>
      <c r="H46" s="59"/>
      <c r="I46" s="59"/>
      <c r="J46" s="187"/>
      <c r="K46" s="187"/>
      <c r="L46" s="187"/>
      <c r="M46" s="187"/>
      <c r="N46" s="240"/>
      <c r="O46" s="240" t="s">
        <v>299</v>
      </c>
      <c r="P46" s="243" t="s">
        <v>247</v>
      </c>
      <c r="Q46" s="59">
        <f>R46+U46+X46</f>
        <v>3.06</v>
      </c>
      <c r="R46" s="59">
        <f>S46+T46</f>
        <v>3.06</v>
      </c>
      <c r="S46" s="59">
        <v>3.06</v>
      </c>
      <c r="T46" s="59"/>
      <c r="U46" s="246"/>
      <c r="V46" s="246"/>
      <c r="W46" s="247"/>
      <c r="X46" s="247"/>
      <c r="Y46" s="247"/>
      <c r="Z46" s="247"/>
    </row>
    <row r="47" s="223" customFormat="1" ht="12" spans="1:26">
      <c r="A47" s="240"/>
      <c r="B47" s="240" t="s">
        <v>208</v>
      </c>
      <c r="C47" s="243" t="s">
        <v>300</v>
      </c>
      <c r="D47" s="59"/>
      <c r="E47" s="59"/>
      <c r="F47" s="59"/>
      <c r="G47" s="59"/>
      <c r="H47" s="59"/>
      <c r="I47" s="59"/>
      <c r="J47" s="187"/>
      <c r="K47" s="187"/>
      <c r="L47" s="187"/>
      <c r="M47" s="187"/>
      <c r="N47" s="240"/>
      <c r="O47" s="240" t="s">
        <v>301</v>
      </c>
      <c r="P47" s="243" t="s">
        <v>302</v>
      </c>
      <c r="Q47" s="59">
        <f>R47+U47+X47</f>
        <v>59.56</v>
      </c>
      <c r="R47" s="59">
        <f>S47+T47</f>
        <v>59.56</v>
      </c>
      <c r="S47" s="59">
        <v>59.56</v>
      </c>
      <c r="T47" s="59"/>
      <c r="U47" s="246"/>
      <c r="V47" s="246"/>
      <c r="W47" s="247"/>
      <c r="X47" s="247"/>
      <c r="Y47" s="247"/>
      <c r="Z47" s="247"/>
    </row>
    <row r="48" s="223" customFormat="1" ht="12" spans="1:26">
      <c r="A48" s="240"/>
      <c r="B48" s="240" t="s">
        <v>211</v>
      </c>
      <c r="C48" s="243" t="s">
        <v>303</v>
      </c>
      <c r="D48" s="59"/>
      <c r="E48" s="59"/>
      <c r="F48" s="59"/>
      <c r="G48" s="59"/>
      <c r="H48" s="59"/>
      <c r="I48" s="59"/>
      <c r="J48" s="187"/>
      <c r="K48" s="187"/>
      <c r="L48" s="187"/>
      <c r="M48" s="187"/>
      <c r="N48" s="240"/>
      <c r="O48" s="240" t="s">
        <v>304</v>
      </c>
      <c r="P48" s="243" t="s">
        <v>305</v>
      </c>
      <c r="Q48" s="59"/>
      <c r="R48" s="59"/>
      <c r="S48" s="59"/>
      <c r="T48" s="59"/>
      <c r="U48" s="246"/>
      <c r="V48" s="246"/>
      <c r="W48" s="247"/>
      <c r="X48" s="247"/>
      <c r="Y48" s="247"/>
      <c r="Z48" s="247"/>
    </row>
    <row r="49" s="223" customFormat="1" ht="12" spans="1:26">
      <c r="A49" s="240"/>
      <c r="B49" s="240" t="s">
        <v>217</v>
      </c>
      <c r="C49" s="243" t="s">
        <v>306</v>
      </c>
      <c r="D49" s="59"/>
      <c r="E49" s="59"/>
      <c r="F49" s="59"/>
      <c r="G49" s="59"/>
      <c r="H49" s="59"/>
      <c r="I49" s="59"/>
      <c r="J49" s="187"/>
      <c r="K49" s="187"/>
      <c r="L49" s="187"/>
      <c r="M49" s="187"/>
      <c r="N49" s="240"/>
      <c r="O49" s="240" t="s">
        <v>217</v>
      </c>
      <c r="P49" s="243" t="s">
        <v>251</v>
      </c>
      <c r="Q49" s="59"/>
      <c r="R49" s="59"/>
      <c r="S49" s="59"/>
      <c r="T49" s="59"/>
      <c r="U49" s="246"/>
      <c r="V49" s="246"/>
      <c r="W49" s="247"/>
      <c r="X49" s="247"/>
      <c r="Y49" s="247"/>
      <c r="Z49" s="247"/>
    </row>
    <row r="50" s="223" customFormat="1" ht="12" spans="1:26">
      <c r="A50" s="239" t="s">
        <v>307</v>
      </c>
      <c r="B50" s="240" t="s">
        <v>204</v>
      </c>
      <c r="C50" s="241" t="s">
        <v>308</v>
      </c>
      <c r="D50" s="59"/>
      <c r="E50" s="59"/>
      <c r="F50" s="59"/>
      <c r="G50" s="59"/>
      <c r="H50" s="59"/>
      <c r="I50" s="59"/>
      <c r="J50" s="187"/>
      <c r="K50" s="187"/>
      <c r="L50" s="187"/>
      <c r="M50" s="187"/>
      <c r="N50" s="239" t="s">
        <v>309</v>
      </c>
      <c r="O50" s="239" t="s">
        <v>204</v>
      </c>
      <c r="P50" s="241" t="s">
        <v>310</v>
      </c>
      <c r="Q50" s="242">
        <f>R50+U50+X50</f>
        <v>2397.57</v>
      </c>
      <c r="R50" s="242">
        <f>S50+T50</f>
        <v>2397.57</v>
      </c>
      <c r="S50" s="242">
        <f>S51+S52+S53+S54+S55+S56+S57+S58+S59+S60+S61</f>
        <v>47.57</v>
      </c>
      <c r="T50" s="242">
        <f>T51+T52+T53+T54+T55+T56+T57+T58+T59+T60+T61</f>
        <v>2350</v>
      </c>
      <c r="U50" s="246"/>
      <c r="V50" s="246"/>
      <c r="W50" s="247"/>
      <c r="X50" s="247"/>
      <c r="Y50" s="247"/>
      <c r="Z50" s="247"/>
    </row>
    <row r="51" s="223" customFormat="1" ht="12" spans="1:26">
      <c r="A51" s="240"/>
      <c r="B51" s="240" t="s">
        <v>208</v>
      </c>
      <c r="C51" s="243" t="s">
        <v>311</v>
      </c>
      <c r="D51" s="59"/>
      <c r="E51" s="59"/>
      <c r="F51" s="59"/>
      <c r="G51" s="59"/>
      <c r="H51" s="59"/>
      <c r="I51" s="59"/>
      <c r="J51" s="187"/>
      <c r="K51" s="187"/>
      <c r="L51" s="187"/>
      <c r="M51" s="187"/>
      <c r="N51" s="240"/>
      <c r="O51" s="240" t="s">
        <v>208</v>
      </c>
      <c r="P51" s="243" t="s">
        <v>312</v>
      </c>
      <c r="Q51" s="59">
        <f>R51+U51+X51</f>
        <v>14.82</v>
      </c>
      <c r="R51" s="59">
        <f>S51+T51</f>
        <v>14.82</v>
      </c>
      <c r="S51" s="59">
        <v>14.82</v>
      </c>
      <c r="T51" s="59"/>
      <c r="U51" s="246"/>
      <c r="V51" s="246"/>
      <c r="W51" s="247"/>
      <c r="X51" s="247"/>
      <c r="Y51" s="247"/>
      <c r="Z51" s="247"/>
    </row>
    <row r="52" s="223" customFormat="1" ht="12" spans="1:26">
      <c r="A52" s="240"/>
      <c r="B52" s="240" t="s">
        <v>211</v>
      </c>
      <c r="C52" s="243" t="s">
        <v>313</v>
      </c>
      <c r="D52" s="59"/>
      <c r="E52" s="59"/>
      <c r="F52" s="59"/>
      <c r="G52" s="59"/>
      <c r="H52" s="59"/>
      <c r="I52" s="59"/>
      <c r="J52" s="187"/>
      <c r="K52" s="187"/>
      <c r="L52" s="187"/>
      <c r="M52" s="187"/>
      <c r="N52" s="240"/>
      <c r="O52" s="240" t="s">
        <v>211</v>
      </c>
      <c r="P52" s="243" t="s">
        <v>314</v>
      </c>
      <c r="Q52" s="59">
        <f>R52+U52+X52</f>
        <v>23.71</v>
      </c>
      <c r="R52" s="59">
        <f>S52+T52</f>
        <v>23.71</v>
      </c>
      <c r="S52" s="59">
        <v>23.71</v>
      </c>
      <c r="T52" s="59"/>
      <c r="U52" s="246"/>
      <c r="V52" s="246"/>
      <c r="W52" s="247"/>
      <c r="X52" s="247"/>
      <c r="Y52" s="247"/>
      <c r="Z52" s="247"/>
    </row>
    <row r="53" s="223" customFormat="1" ht="12" spans="1:26">
      <c r="A53" s="239" t="s">
        <v>315</v>
      </c>
      <c r="B53" s="239" t="s">
        <v>204</v>
      </c>
      <c r="C53" s="241" t="s">
        <v>310</v>
      </c>
      <c r="D53" s="242">
        <f>E53+H53+K53</f>
        <v>2397.57</v>
      </c>
      <c r="E53" s="242">
        <f>F53+G53</f>
        <v>2397.57</v>
      </c>
      <c r="F53" s="242">
        <f>F55+F54+F57+F58+F56</f>
        <v>47.57</v>
      </c>
      <c r="G53" s="242">
        <f>G55+G54+G57+G58+G56</f>
        <v>2350</v>
      </c>
      <c r="H53" s="59"/>
      <c r="I53" s="59"/>
      <c r="J53" s="187"/>
      <c r="K53" s="187"/>
      <c r="L53" s="187"/>
      <c r="M53" s="187"/>
      <c r="N53" s="240"/>
      <c r="O53" s="240" t="s">
        <v>214</v>
      </c>
      <c r="P53" s="243" t="s">
        <v>316</v>
      </c>
      <c r="Q53" s="59"/>
      <c r="R53" s="59"/>
      <c r="S53" s="59"/>
      <c r="T53" s="59"/>
      <c r="U53" s="246"/>
      <c r="V53" s="246"/>
      <c r="W53" s="247"/>
      <c r="X53" s="247"/>
      <c r="Y53" s="247"/>
      <c r="Z53" s="247"/>
    </row>
    <row r="54" s="224" customFormat="1" ht="12" spans="1:26">
      <c r="A54" s="240"/>
      <c r="B54" s="240" t="s">
        <v>208</v>
      </c>
      <c r="C54" s="243" t="s">
        <v>317</v>
      </c>
      <c r="D54" s="59">
        <f>E54+H54+K54</f>
        <v>2359.04</v>
      </c>
      <c r="E54" s="59">
        <f>F54+G54</f>
        <v>2359.04</v>
      </c>
      <c r="F54" s="59">
        <f>S57+S55</f>
        <v>9.04</v>
      </c>
      <c r="G54" s="59">
        <f>T57+T55</f>
        <v>2350</v>
      </c>
      <c r="H54" s="59"/>
      <c r="I54" s="59"/>
      <c r="J54" s="187"/>
      <c r="K54" s="187"/>
      <c r="L54" s="187"/>
      <c r="M54" s="187"/>
      <c r="N54" s="240"/>
      <c r="O54" s="240" t="s">
        <v>234</v>
      </c>
      <c r="P54" s="243" t="s">
        <v>318</v>
      </c>
      <c r="Q54" s="59"/>
      <c r="R54" s="59"/>
      <c r="S54" s="59"/>
      <c r="T54" s="59"/>
      <c r="U54" s="246"/>
      <c r="V54" s="246"/>
      <c r="W54" s="247"/>
      <c r="X54" s="247"/>
      <c r="Y54" s="247"/>
      <c r="Z54" s="247"/>
    </row>
    <row r="55" s="223" customFormat="1" ht="12" spans="1:26">
      <c r="A55" s="240"/>
      <c r="B55" s="240" t="s">
        <v>211</v>
      </c>
      <c r="C55" s="243" t="s">
        <v>319</v>
      </c>
      <c r="D55" s="59"/>
      <c r="E55" s="59"/>
      <c r="F55" s="59"/>
      <c r="G55" s="59"/>
      <c r="H55" s="59"/>
      <c r="I55" s="59"/>
      <c r="J55" s="187"/>
      <c r="K55" s="187"/>
      <c r="L55" s="187"/>
      <c r="M55" s="187"/>
      <c r="N55" s="240"/>
      <c r="O55" s="240" t="s">
        <v>238</v>
      </c>
      <c r="P55" s="243" t="s">
        <v>320</v>
      </c>
      <c r="Q55" s="59">
        <f>R55+U55+X55</f>
        <v>2350</v>
      </c>
      <c r="R55" s="59">
        <f>S55+T55</f>
        <v>2350</v>
      </c>
      <c r="S55" s="59"/>
      <c r="T55" s="59">
        <v>2350</v>
      </c>
      <c r="U55" s="246"/>
      <c r="V55" s="246"/>
      <c r="W55" s="247"/>
      <c r="X55" s="247"/>
      <c r="Y55" s="247"/>
      <c r="Z55" s="247"/>
    </row>
    <row r="56" s="223" customFormat="1" ht="12" spans="1:26">
      <c r="A56" s="240"/>
      <c r="B56" s="240" t="s">
        <v>214</v>
      </c>
      <c r="C56" s="243" t="s">
        <v>321</v>
      </c>
      <c r="D56" s="59"/>
      <c r="E56" s="59"/>
      <c r="F56" s="59"/>
      <c r="G56" s="59"/>
      <c r="H56" s="59"/>
      <c r="I56" s="59"/>
      <c r="J56" s="187"/>
      <c r="K56" s="187"/>
      <c r="L56" s="187"/>
      <c r="M56" s="187"/>
      <c r="N56" s="240"/>
      <c r="O56" s="240" t="s">
        <v>219</v>
      </c>
      <c r="P56" s="243" t="s">
        <v>322</v>
      </c>
      <c r="Q56" s="59"/>
      <c r="R56" s="59"/>
      <c r="S56" s="59"/>
      <c r="T56" s="59"/>
      <c r="U56" s="246"/>
      <c r="V56" s="246"/>
      <c r="W56" s="247"/>
      <c r="X56" s="247"/>
      <c r="Y56" s="247"/>
      <c r="Z56" s="247"/>
    </row>
    <row r="57" s="223" customFormat="1" ht="12" spans="1:26">
      <c r="A57" s="240"/>
      <c r="B57" s="240" t="s">
        <v>238</v>
      </c>
      <c r="C57" s="243" t="s">
        <v>323</v>
      </c>
      <c r="D57" s="59">
        <f>E57+H57+K57</f>
        <v>38.53</v>
      </c>
      <c r="E57" s="59">
        <f>F57+G57</f>
        <v>38.53</v>
      </c>
      <c r="F57" s="59">
        <v>38.53</v>
      </c>
      <c r="G57" s="59"/>
      <c r="H57" s="59"/>
      <c r="I57" s="59"/>
      <c r="J57" s="187"/>
      <c r="K57" s="187"/>
      <c r="L57" s="187"/>
      <c r="M57" s="187"/>
      <c r="N57" s="240"/>
      <c r="O57" s="240" t="s">
        <v>223</v>
      </c>
      <c r="P57" s="243" t="s">
        <v>324</v>
      </c>
      <c r="Q57" s="59">
        <f>R57+U57+X57</f>
        <v>9.04</v>
      </c>
      <c r="R57" s="59">
        <f>S57+T57</f>
        <v>9.04</v>
      </c>
      <c r="S57" s="59">
        <v>9.04</v>
      </c>
      <c r="T57" s="59"/>
      <c r="U57" s="246"/>
      <c r="V57" s="246"/>
      <c r="W57" s="247"/>
      <c r="X57" s="247"/>
      <c r="Y57" s="247"/>
      <c r="Z57" s="247"/>
    </row>
    <row r="58" s="223" customFormat="1" ht="12" spans="1:26">
      <c r="A58" s="240"/>
      <c r="B58" s="240" t="s">
        <v>217</v>
      </c>
      <c r="C58" s="243" t="s">
        <v>325</v>
      </c>
      <c r="D58" s="59"/>
      <c r="E58" s="59"/>
      <c r="F58" s="59"/>
      <c r="G58" s="59"/>
      <c r="H58" s="59"/>
      <c r="I58" s="59"/>
      <c r="J58" s="187"/>
      <c r="K58" s="187"/>
      <c r="L58" s="187"/>
      <c r="M58" s="187"/>
      <c r="N58" s="240"/>
      <c r="O58" s="240" t="s">
        <v>226</v>
      </c>
      <c r="P58" s="243" t="s">
        <v>319</v>
      </c>
      <c r="Q58" s="59"/>
      <c r="R58" s="59"/>
      <c r="S58" s="59"/>
      <c r="T58" s="59"/>
      <c r="U58" s="246"/>
      <c r="V58" s="246"/>
      <c r="W58" s="247"/>
      <c r="X58" s="247"/>
      <c r="Y58" s="247"/>
      <c r="Z58" s="247"/>
    </row>
    <row r="59" s="223" customFormat="1" ht="12" spans="1:26">
      <c r="A59" s="239" t="s">
        <v>326</v>
      </c>
      <c r="B59" s="239" t="s">
        <v>204</v>
      </c>
      <c r="C59" s="241" t="s">
        <v>327</v>
      </c>
      <c r="D59" s="59"/>
      <c r="E59" s="59"/>
      <c r="F59" s="59"/>
      <c r="G59" s="59"/>
      <c r="H59" s="59"/>
      <c r="I59" s="59"/>
      <c r="J59" s="187"/>
      <c r="K59" s="187"/>
      <c r="L59" s="187"/>
      <c r="M59" s="187"/>
      <c r="N59" s="240"/>
      <c r="O59" s="240" t="s">
        <v>229</v>
      </c>
      <c r="P59" s="243" t="s">
        <v>328</v>
      </c>
      <c r="Q59" s="59"/>
      <c r="R59" s="59"/>
      <c r="S59" s="59"/>
      <c r="T59" s="59"/>
      <c r="U59" s="246"/>
      <c r="V59" s="246"/>
      <c r="W59" s="247"/>
      <c r="X59" s="247"/>
      <c r="Y59" s="247"/>
      <c r="Z59" s="247"/>
    </row>
    <row r="60" s="223" customFormat="1" ht="12" spans="1:26">
      <c r="A60" s="240"/>
      <c r="B60" s="240" t="s">
        <v>211</v>
      </c>
      <c r="C60" s="243" t="s">
        <v>329</v>
      </c>
      <c r="D60" s="59"/>
      <c r="E60" s="59"/>
      <c r="F60" s="59"/>
      <c r="G60" s="59"/>
      <c r="H60" s="59"/>
      <c r="I60" s="59"/>
      <c r="J60" s="187"/>
      <c r="K60" s="187"/>
      <c r="L60" s="187"/>
      <c r="M60" s="187"/>
      <c r="N60" s="240"/>
      <c r="O60" s="240" t="s">
        <v>232</v>
      </c>
      <c r="P60" s="243" t="s">
        <v>321</v>
      </c>
      <c r="Q60" s="59"/>
      <c r="R60" s="59"/>
      <c r="S60" s="59"/>
      <c r="T60" s="59"/>
      <c r="U60" s="246"/>
      <c r="V60" s="246"/>
      <c r="W60" s="247"/>
      <c r="X60" s="247"/>
      <c r="Y60" s="247"/>
      <c r="Z60" s="247"/>
    </row>
    <row r="61" s="223" customFormat="1" ht="12" spans="1:26">
      <c r="A61" s="240"/>
      <c r="B61" s="240" t="s">
        <v>214</v>
      </c>
      <c r="C61" s="243" t="s">
        <v>330</v>
      </c>
      <c r="D61" s="59"/>
      <c r="E61" s="59"/>
      <c r="F61" s="59"/>
      <c r="G61" s="59"/>
      <c r="H61" s="59"/>
      <c r="I61" s="59"/>
      <c r="J61" s="187"/>
      <c r="K61" s="187"/>
      <c r="L61" s="187"/>
      <c r="M61" s="187"/>
      <c r="N61" s="240"/>
      <c r="O61" s="240" t="s">
        <v>217</v>
      </c>
      <c r="P61" s="243" t="s">
        <v>331</v>
      </c>
      <c r="Q61" s="59"/>
      <c r="R61" s="59"/>
      <c r="S61" s="59"/>
      <c r="T61" s="59"/>
      <c r="U61" s="246"/>
      <c r="V61" s="246"/>
      <c r="W61" s="247"/>
      <c r="X61" s="247"/>
      <c r="Y61" s="247"/>
      <c r="Z61" s="247"/>
    </row>
    <row r="62" s="223" customFormat="1" ht="12" spans="1:26">
      <c r="A62" s="239" t="s">
        <v>332</v>
      </c>
      <c r="B62" s="239" t="s">
        <v>204</v>
      </c>
      <c r="C62" s="241" t="s">
        <v>333</v>
      </c>
      <c r="D62" s="59"/>
      <c r="E62" s="59"/>
      <c r="F62" s="59"/>
      <c r="G62" s="59"/>
      <c r="H62" s="59"/>
      <c r="I62" s="59"/>
      <c r="J62" s="187"/>
      <c r="K62" s="187"/>
      <c r="L62" s="187"/>
      <c r="M62" s="187"/>
      <c r="N62" s="239" t="s">
        <v>334</v>
      </c>
      <c r="O62" s="239" t="s">
        <v>204</v>
      </c>
      <c r="P62" s="241" t="s">
        <v>333</v>
      </c>
      <c r="Q62" s="59"/>
      <c r="R62" s="59"/>
      <c r="S62" s="59"/>
      <c r="T62" s="59"/>
      <c r="U62" s="246"/>
      <c r="V62" s="246"/>
      <c r="W62" s="247"/>
      <c r="X62" s="247"/>
      <c r="Y62" s="247"/>
      <c r="Z62" s="247"/>
    </row>
    <row r="63" s="223" customFormat="1" ht="12" spans="1:26">
      <c r="A63" s="240"/>
      <c r="B63" s="240" t="s">
        <v>208</v>
      </c>
      <c r="C63" s="243" t="s">
        <v>335</v>
      </c>
      <c r="D63" s="59"/>
      <c r="E63" s="59"/>
      <c r="F63" s="59"/>
      <c r="G63" s="59"/>
      <c r="H63" s="59"/>
      <c r="I63" s="59"/>
      <c r="J63" s="187"/>
      <c r="K63" s="187"/>
      <c r="L63" s="187"/>
      <c r="M63" s="187"/>
      <c r="N63" s="240"/>
      <c r="O63" s="240" t="s">
        <v>208</v>
      </c>
      <c r="P63" s="243" t="s">
        <v>335</v>
      </c>
      <c r="Q63" s="59"/>
      <c r="R63" s="59"/>
      <c r="S63" s="59"/>
      <c r="T63" s="59"/>
      <c r="U63" s="246"/>
      <c r="V63" s="246"/>
      <c r="W63" s="247"/>
      <c r="X63" s="247"/>
      <c r="Y63" s="247"/>
      <c r="Z63" s="247"/>
    </row>
    <row r="64" s="223" customFormat="1" ht="12" spans="1:26">
      <c r="A64" s="240"/>
      <c r="B64" s="240" t="s">
        <v>211</v>
      </c>
      <c r="C64" s="243" t="s">
        <v>336</v>
      </c>
      <c r="D64" s="59"/>
      <c r="E64" s="59"/>
      <c r="F64" s="59"/>
      <c r="G64" s="59"/>
      <c r="H64" s="59"/>
      <c r="I64" s="59"/>
      <c r="J64" s="187"/>
      <c r="K64" s="187"/>
      <c r="L64" s="187"/>
      <c r="M64" s="187"/>
      <c r="N64" s="240"/>
      <c r="O64" s="240" t="s">
        <v>211</v>
      </c>
      <c r="P64" s="243" t="s">
        <v>336</v>
      </c>
      <c r="Q64" s="59"/>
      <c r="R64" s="59"/>
      <c r="S64" s="59"/>
      <c r="T64" s="59"/>
      <c r="U64" s="246"/>
      <c r="V64" s="246"/>
      <c r="W64" s="247"/>
      <c r="X64" s="247"/>
      <c r="Y64" s="247"/>
      <c r="Z64" s="247"/>
    </row>
    <row r="65" s="223" customFormat="1" ht="12" spans="1:26">
      <c r="A65" s="240"/>
      <c r="B65" s="240" t="s">
        <v>214</v>
      </c>
      <c r="C65" s="243" t="s">
        <v>337</v>
      </c>
      <c r="D65" s="59"/>
      <c r="E65" s="59"/>
      <c r="F65" s="59"/>
      <c r="G65" s="59"/>
      <c r="H65" s="59"/>
      <c r="I65" s="59"/>
      <c r="J65" s="187"/>
      <c r="K65" s="187"/>
      <c r="L65" s="187"/>
      <c r="M65" s="187"/>
      <c r="N65" s="240"/>
      <c r="O65" s="240" t="s">
        <v>214</v>
      </c>
      <c r="P65" s="243" t="s">
        <v>337</v>
      </c>
      <c r="Q65" s="59"/>
      <c r="R65" s="59"/>
      <c r="S65" s="59"/>
      <c r="T65" s="59"/>
      <c r="U65" s="246"/>
      <c r="V65" s="246"/>
      <c r="W65" s="247"/>
      <c r="X65" s="247"/>
      <c r="Y65" s="247"/>
      <c r="Z65" s="247"/>
    </row>
    <row r="66" s="223" customFormat="1" ht="12" spans="1:26">
      <c r="A66" s="240"/>
      <c r="B66" s="240" t="s">
        <v>234</v>
      </c>
      <c r="C66" s="243" t="s">
        <v>338</v>
      </c>
      <c r="D66" s="59"/>
      <c r="E66" s="59"/>
      <c r="F66" s="59"/>
      <c r="G66" s="59"/>
      <c r="H66" s="59"/>
      <c r="I66" s="59"/>
      <c r="J66" s="187"/>
      <c r="K66" s="187"/>
      <c r="L66" s="187"/>
      <c r="M66" s="187"/>
      <c r="N66" s="240"/>
      <c r="O66" s="240" t="s">
        <v>234</v>
      </c>
      <c r="P66" s="243" t="s">
        <v>338</v>
      </c>
      <c r="Q66" s="59"/>
      <c r="R66" s="59"/>
      <c r="S66" s="59"/>
      <c r="T66" s="59"/>
      <c r="U66" s="246"/>
      <c r="V66" s="246"/>
      <c r="W66" s="247"/>
      <c r="X66" s="247"/>
      <c r="Y66" s="247"/>
      <c r="Z66" s="247"/>
    </row>
    <row r="67" s="223" customFormat="1" ht="12" spans="1:26">
      <c r="A67" s="239" t="s">
        <v>339</v>
      </c>
      <c r="B67" s="239" t="s">
        <v>204</v>
      </c>
      <c r="C67" s="241" t="s">
        <v>340</v>
      </c>
      <c r="D67" s="59"/>
      <c r="E67" s="59"/>
      <c r="F67" s="59"/>
      <c r="G67" s="59"/>
      <c r="H67" s="59"/>
      <c r="I67" s="59"/>
      <c r="J67" s="187"/>
      <c r="K67" s="187"/>
      <c r="L67" s="187"/>
      <c r="M67" s="187"/>
      <c r="N67" s="239" t="s">
        <v>341</v>
      </c>
      <c r="O67" s="239" t="s">
        <v>204</v>
      </c>
      <c r="P67" s="241" t="s">
        <v>342</v>
      </c>
      <c r="Q67" s="59"/>
      <c r="R67" s="59"/>
      <c r="S67" s="59"/>
      <c r="T67" s="59"/>
      <c r="U67" s="246"/>
      <c r="V67" s="246"/>
      <c r="W67" s="247"/>
      <c r="X67" s="247"/>
      <c r="Y67" s="247"/>
      <c r="Z67" s="247"/>
    </row>
    <row r="68" s="223" customFormat="1" ht="12" spans="1:26">
      <c r="A68" s="240"/>
      <c r="B68" s="240" t="s">
        <v>208</v>
      </c>
      <c r="C68" s="243" t="s">
        <v>343</v>
      </c>
      <c r="D68" s="59"/>
      <c r="E68" s="59"/>
      <c r="F68" s="59"/>
      <c r="G68" s="59"/>
      <c r="H68" s="59"/>
      <c r="I68" s="59"/>
      <c r="J68" s="187"/>
      <c r="K68" s="187"/>
      <c r="L68" s="187"/>
      <c r="M68" s="187"/>
      <c r="N68" s="240"/>
      <c r="O68" s="240" t="s">
        <v>208</v>
      </c>
      <c r="P68" s="243" t="s">
        <v>344</v>
      </c>
      <c r="Q68" s="59"/>
      <c r="R68" s="59"/>
      <c r="S68" s="59"/>
      <c r="T68" s="59"/>
      <c r="U68" s="246"/>
      <c r="V68" s="246"/>
      <c r="W68" s="247"/>
      <c r="X68" s="247"/>
      <c r="Y68" s="247"/>
      <c r="Z68" s="247"/>
    </row>
    <row r="69" s="223" customFormat="1" ht="12" spans="1:26">
      <c r="A69" s="240"/>
      <c r="B69" s="240" t="s">
        <v>211</v>
      </c>
      <c r="C69" s="243" t="s">
        <v>345</v>
      </c>
      <c r="D69" s="59"/>
      <c r="E69" s="59"/>
      <c r="F69" s="59"/>
      <c r="G69" s="59"/>
      <c r="H69" s="59"/>
      <c r="I69" s="59"/>
      <c r="J69" s="187"/>
      <c r="K69" s="187"/>
      <c r="L69" s="187"/>
      <c r="M69" s="187"/>
      <c r="N69" s="240"/>
      <c r="O69" s="240" t="s">
        <v>211</v>
      </c>
      <c r="P69" s="243" t="s">
        <v>346</v>
      </c>
      <c r="Q69" s="59"/>
      <c r="R69" s="59"/>
      <c r="S69" s="59"/>
      <c r="T69" s="59"/>
      <c r="U69" s="246"/>
      <c r="V69" s="246"/>
      <c r="W69" s="247"/>
      <c r="X69" s="247"/>
      <c r="Y69" s="247"/>
      <c r="Z69" s="247"/>
    </row>
    <row r="70" s="223" customFormat="1" ht="12" spans="1:26">
      <c r="A70" s="239" t="s">
        <v>347</v>
      </c>
      <c r="B70" s="239" t="s">
        <v>204</v>
      </c>
      <c r="C70" s="241" t="s">
        <v>348</v>
      </c>
      <c r="D70" s="59"/>
      <c r="E70" s="59"/>
      <c r="F70" s="59"/>
      <c r="G70" s="59"/>
      <c r="H70" s="59"/>
      <c r="I70" s="59"/>
      <c r="J70" s="187"/>
      <c r="K70" s="187"/>
      <c r="L70" s="187"/>
      <c r="M70" s="187"/>
      <c r="N70" s="240"/>
      <c r="O70" s="240" t="s">
        <v>214</v>
      </c>
      <c r="P70" s="243" t="s">
        <v>349</v>
      </c>
      <c r="Q70" s="59"/>
      <c r="R70" s="59"/>
      <c r="S70" s="59"/>
      <c r="T70" s="59"/>
      <c r="U70" s="246"/>
      <c r="V70" s="246"/>
      <c r="W70" s="247"/>
      <c r="X70" s="247"/>
      <c r="Y70" s="247"/>
      <c r="Z70" s="247"/>
    </row>
    <row r="71" s="223" customFormat="1" ht="12" spans="1:26">
      <c r="A71" s="240"/>
      <c r="B71" s="240" t="s">
        <v>208</v>
      </c>
      <c r="C71" s="243" t="s">
        <v>350</v>
      </c>
      <c r="D71" s="59"/>
      <c r="E71" s="59"/>
      <c r="F71" s="59"/>
      <c r="G71" s="59"/>
      <c r="H71" s="59"/>
      <c r="I71" s="59"/>
      <c r="J71" s="187"/>
      <c r="K71" s="187"/>
      <c r="L71" s="187"/>
      <c r="M71" s="187"/>
      <c r="N71" s="240"/>
      <c r="O71" s="240" t="s">
        <v>238</v>
      </c>
      <c r="P71" s="243" t="s">
        <v>258</v>
      </c>
      <c r="Q71" s="59"/>
      <c r="R71" s="59"/>
      <c r="S71" s="59"/>
      <c r="T71" s="59"/>
      <c r="U71" s="246"/>
      <c r="V71" s="246"/>
      <c r="W71" s="247"/>
      <c r="X71" s="247"/>
      <c r="Y71" s="247"/>
      <c r="Z71" s="247"/>
    </row>
    <row r="72" s="223" customFormat="1" ht="12" spans="1:26">
      <c r="A72" s="240"/>
      <c r="B72" s="240" t="s">
        <v>211</v>
      </c>
      <c r="C72" s="243" t="s">
        <v>351</v>
      </c>
      <c r="D72" s="59"/>
      <c r="E72" s="59"/>
      <c r="F72" s="59"/>
      <c r="G72" s="59"/>
      <c r="H72" s="59"/>
      <c r="I72" s="59"/>
      <c r="J72" s="187"/>
      <c r="K72" s="187"/>
      <c r="L72" s="187"/>
      <c r="M72" s="187"/>
      <c r="N72" s="240"/>
      <c r="O72" s="240" t="s">
        <v>219</v>
      </c>
      <c r="P72" s="243" t="s">
        <v>266</v>
      </c>
      <c r="Q72" s="59"/>
      <c r="R72" s="59"/>
      <c r="S72" s="59"/>
      <c r="T72" s="59"/>
      <c r="U72" s="246"/>
      <c r="V72" s="246"/>
      <c r="W72" s="247"/>
      <c r="X72" s="247"/>
      <c r="Y72" s="247"/>
      <c r="Z72" s="247"/>
    </row>
    <row r="73" s="223" customFormat="1" ht="12" spans="1:26">
      <c r="A73" s="240"/>
      <c r="B73" s="240" t="s">
        <v>214</v>
      </c>
      <c r="C73" s="243" t="s">
        <v>352</v>
      </c>
      <c r="D73" s="59"/>
      <c r="E73" s="59"/>
      <c r="F73" s="59"/>
      <c r="G73" s="59"/>
      <c r="H73" s="59"/>
      <c r="I73" s="59"/>
      <c r="J73" s="187"/>
      <c r="K73" s="187"/>
      <c r="L73" s="187"/>
      <c r="M73" s="187"/>
      <c r="N73" s="240"/>
      <c r="O73" s="240" t="s">
        <v>223</v>
      </c>
      <c r="P73" s="243" t="s">
        <v>353</v>
      </c>
      <c r="Q73" s="59"/>
      <c r="R73" s="59"/>
      <c r="S73" s="59"/>
      <c r="T73" s="59"/>
      <c r="U73" s="246"/>
      <c r="V73" s="246"/>
      <c r="W73" s="247"/>
      <c r="X73" s="247"/>
      <c r="Y73" s="247"/>
      <c r="Z73" s="247"/>
    </row>
    <row r="74" s="223" customFormat="1" ht="12" spans="1:26">
      <c r="A74" s="240"/>
      <c r="B74" s="240" t="s">
        <v>234</v>
      </c>
      <c r="C74" s="243" t="s">
        <v>354</v>
      </c>
      <c r="D74" s="59"/>
      <c r="E74" s="59"/>
      <c r="F74" s="59"/>
      <c r="G74" s="59"/>
      <c r="H74" s="59"/>
      <c r="I74" s="59"/>
      <c r="J74" s="187"/>
      <c r="K74" s="187"/>
      <c r="L74" s="187"/>
      <c r="M74" s="187"/>
      <c r="N74" s="240"/>
      <c r="O74" s="240" t="s">
        <v>226</v>
      </c>
      <c r="P74" s="243" t="s">
        <v>355</v>
      </c>
      <c r="Q74" s="59"/>
      <c r="R74" s="59"/>
      <c r="S74" s="59"/>
      <c r="T74" s="59"/>
      <c r="U74" s="246"/>
      <c r="V74" s="246"/>
      <c r="W74" s="247"/>
      <c r="X74" s="247"/>
      <c r="Y74" s="247"/>
      <c r="Z74" s="247"/>
    </row>
    <row r="75" s="223" customFormat="1" ht="12" spans="1:26">
      <c r="A75" s="239" t="s">
        <v>356</v>
      </c>
      <c r="B75" s="239" t="s">
        <v>204</v>
      </c>
      <c r="C75" s="241" t="s">
        <v>357</v>
      </c>
      <c r="D75" s="59"/>
      <c r="E75" s="59"/>
      <c r="F75" s="59"/>
      <c r="G75" s="59"/>
      <c r="H75" s="59"/>
      <c r="I75" s="59"/>
      <c r="J75" s="187"/>
      <c r="K75" s="187"/>
      <c r="L75" s="187"/>
      <c r="M75" s="187"/>
      <c r="N75" s="240"/>
      <c r="O75" s="240" t="s">
        <v>243</v>
      </c>
      <c r="P75" s="243" t="s">
        <v>260</v>
      </c>
      <c r="Q75" s="59"/>
      <c r="R75" s="59"/>
      <c r="S75" s="59"/>
      <c r="T75" s="59"/>
      <c r="U75" s="246"/>
      <c r="V75" s="246"/>
      <c r="W75" s="247"/>
      <c r="X75" s="247"/>
      <c r="Y75" s="247"/>
      <c r="Z75" s="247"/>
    </row>
    <row r="76" s="223" customFormat="1" ht="12" spans="1:26">
      <c r="A76" s="240"/>
      <c r="B76" s="240" t="s">
        <v>208</v>
      </c>
      <c r="C76" s="243" t="s">
        <v>358</v>
      </c>
      <c r="D76" s="59"/>
      <c r="E76" s="59"/>
      <c r="F76" s="59"/>
      <c r="G76" s="59"/>
      <c r="H76" s="59"/>
      <c r="I76" s="59"/>
      <c r="J76" s="187"/>
      <c r="K76" s="187"/>
      <c r="L76" s="187"/>
      <c r="M76" s="187"/>
      <c r="N76" s="240"/>
      <c r="O76" s="240" t="s">
        <v>359</v>
      </c>
      <c r="P76" s="243" t="s">
        <v>360</v>
      </c>
      <c r="Q76" s="59"/>
      <c r="R76" s="59"/>
      <c r="S76" s="59"/>
      <c r="T76" s="59"/>
      <c r="U76" s="246"/>
      <c r="V76" s="246"/>
      <c r="W76" s="247"/>
      <c r="X76" s="247"/>
      <c r="Y76" s="247"/>
      <c r="Z76" s="247"/>
    </row>
    <row r="77" s="223" customFormat="1" ht="12" spans="1:26">
      <c r="A77" s="240"/>
      <c r="B77" s="240" t="s">
        <v>211</v>
      </c>
      <c r="C77" s="243" t="s">
        <v>361</v>
      </c>
      <c r="D77" s="59"/>
      <c r="E77" s="59"/>
      <c r="F77" s="59"/>
      <c r="G77" s="59"/>
      <c r="H77" s="59"/>
      <c r="I77" s="59"/>
      <c r="J77" s="187"/>
      <c r="K77" s="187"/>
      <c r="L77" s="187"/>
      <c r="M77" s="187"/>
      <c r="N77" s="240"/>
      <c r="O77" s="240" t="s">
        <v>362</v>
      </c>
      <c r="P77" s="243" t="s">
        <v>363</v>
      </c>
      <c r="Q77" s="59"/>
      <c r="R77" s="59"/>
      <c r="S77" s="59"/>
      <c r="T77" s="59"/>
      <c r="U77" s="246"/>
      <c r="V77" s="246"/>
      <c r="W77" s="247"/>
      <c r="X77" s="247"/>
      <c r="Y77" s="247"/>
      <c r="Z77" s="247"/>
    </row>
    <row r="78" s="223" customFormat="1" ht="12" spans="1:26">
      <c r="A78" s="239" t="s">
        <v>364</v>
      </c>
      <c r="B78" s="239" t="s">
        <v>204</v>
      </c>
      <c r="C78" s="241" t="s">
        <v>84</v>
      </c>
      <c r="D78" s="242">
        <f>E78+H78+K78</f>
        <v>2906.9</v>
      </c>
      <c r="E78" s="242">
        <f>F78+G78</f>
        <v>2906.9</v>
      </c>
      <c r="F78" s="242"/>
      <c r="G78" s="242">
        <f>G80+G81+G82</f>
        <v>2906.9</v>
      </c>
      <c r="H78" s="59"/>
      <c r="I78" s="59"/>
      <c r="J78" s="187"/>
      <c r="K78" s="187"/>
      <c r="L78" s="187"/>
      <c r="M78" s="187"/>
      <c r="N78" s="240"/>
      <c r="O78" s="240" t="s">
        <v>365</v>
      </c>
      <c r="P78" s="243" t="s">
        <v>366</v>
      </c>
      <c r="Q78" s="59"/>
      <c r="R78" s="59"/>
      <c r="S78" s="59"/>
      <c r="T78" s="59"/>
      <c r="U78" s="246"/>
      <c r="V78" s="246"/>
      <c r="W78" s="247"/>
      <c r="X78" s="247"/>
      <c r="Y78" s="247"/>
      <c r="Z78" s="247"/>
    </row>
    <row r="79" s="223" customFormat="1" ht="12" spans="1:26">
      <c r="A79" s="240"/>
      <c r="B79" s="240" t="s">
        <v>219</v>
      </c>
      <c r="C79" s="243" t="s">
        <v>367</v>
      </c>
      <c r="D79" s="59"/>
      <c r="E79" s="59"/>
      <c r="F79" s="59"/>
      <c r="G79" s="59"/>
      <c r="H79" s="59"/>
      <c r="I79" s="59"/>
      <c r="J79" s="187"/>
      <c r="K79" s="187"/>
      <c r="L79" s="187"/>
      <c r="M79" s="187"/>
      <c r="N79" s="240"/>
      <c r="O79" s="240" t="s">
        <v>217</v>
      </c>
      <c r="P79" s="243" t="s">
        <v>368</v>
      </c>
      <c r="Q79" s="59"/>
      <c r="R79" s="59"/>
      <c r="S79" s="59"/>
      <c r="T79" s="59"/>
      <c r="U79" s="246"/>
      <c r="V79" s="246"/>
      <c r="W79" s="247"/>
      <c r="X79" s="247"/>
      <c r="Y79" s="247"/>
      <c r="Z79" s="247"/>
    </row>
    <row r="80" s="223" customFormat="1" ht="12" spans="1:26">
      <c r="A80" s="240"/>
      <c r="B80" s="240" t="s">
        <v>223</v>
      </c>
      <c r="C80" s="243" t="s">
        <v>369</v>
      </c>
      <c r="D80" s="59"/>
      <c r="E80" s="59"/>
      <c r="F80" s="59"/>
      <c r="G80" s="59"/>
      <c r="H80" s="59"/>
      <c r="I80" s="59"/>
      <c r="J80" s="187"/>
      <c r="K80" s="187"/>
      <c r="L80" s="187"/>
      <c r="M80" s="187"/>
      <c r="N80" s="239" t="s">
        <v>370</v>
      </c>
      <c r="O80" s="239" t="s">
        <v>204</v>
      </c>
      <c r="P80" s="241" t="s">
        <v>371</v>
      </c>
      <c r="Q80" s="242">
        <f>R80+U80+X80</f>
        <v>280</v>
      </c>
      <c r="R80" s="242">
        <f>S80+T80</f>
        <v>280</v>
      </c>
      <c r="S80" s="242"/>
      <c r="T80" s="242">
        <f>T81+T82+T83+T84+T85+T86+T87+T88+T89+T90+T91+T92+T94+T93+T95+T96</f>
        <v>280</v>
      </c>
      <c r="U80" s="253"/>
      <c r="V80" s="246"/>
      <c r="W80" s="247"/>
      <c r="X80" s="247"/>
      <c r="Y80" s="247"/>
      <c r="Z80" s="247"/>
    </row>
    <row r="81" s="223" customFormat="1" ht="12" spans="1:26">
      <c r="A81" s="240"/>
      <c r="B81" s="240" t="s">
        <v>226</v>
      </c>
      <c r="C81" s="243" t="s">
        <v>372</v>
      </c>
      <c r="D81" s="59"/>
      <c r="E81" s="59"/>
      <c r="F81" s="59"/>
      <c r="G81" s="59"/>
      <c r="H81" s="59"/>
      <c r="I81" s="59"/>
      <c r="J81" s="187"/>
      <c r="K81" s="187"/>
      <c r="L81" s="187"/>
      <c r="M81" s="187"/>
      <c r="N81" s="240"/>
      <c r="O81" s="240" t="s">
        <v>208</v>
      </c>
      <c r="P81" s="243" t="s">
        <v>344</v>
      </c>
      <c r="Q81" s="59"/>
      <c r="R81" s="59"/>
      <c r="S81" s="59"/>
      <c r="T81" s="59"/>
      <c r="U81" s="246"/>
      <c r="V81" s="246"/>
      <c r="W81" s="247"/>
      <c r="X81" s="247"/>
      <c r="Y81" s="247"/>
      <c r="Z81" s="247"/>
    </row>
    <row r="82" s="223" customFormat="1" ht="12" spans="1:26">
      <c r="A82" s="240"/>
      <c r="B82" s="240" t="s">
        <v>217</v>
      </c>
      <c r="C82" s="243" t="s">
        <v>84</v>
      </c>
      <c r="D82" s="59">
        <f>E82+H82+K82</f>
        <v>2906.9</v>
      </c>
      <c r="E82" s="59">
        <f>F82+G82</f>
        <v>2906.9</v>
      </c>
      <c r="F82" s="59"/>
      <c r="G82" s="59">
        <f>T113</f>
        <v>2906.9</v>
      </c>
      <c r="H82" s="59"/>
      <c r="I82" s="59"/>
      <c r="J82" s="187"/>
      <c r="K82" s="187"/>
      <c r="L82" s="187"/>
      <c r="M82" s="187"/>
      <c r="N82" s="240"/>
      <c r="O82" s="240" t="s">
        <v>211</v>
      </c>
      <c r="P82" s="243" t="s">
        <v>346</v>
      </c>
      <c r="Q82" s="59">
        <f>R82+U82+X82</f>
        <v>110</v>
      </c>
      <c r="R82" s="59">
        <f>S82+T82</f>
        <v>110</v>
      </c>
      <c r="S82" s="59"/>
      <c r="T82" s="59">
        <v>110</v>
      </c>
      <c r="U82" s="246"/>
      <c r="V82" s="246"/>
      <c r="W82" s="247"/>
      <c r="X82" s="247"/>
      <c r="Y82" s="247"/>
      <c r="Z82" s="247"/>
    </row>
    <row r="83" s="223" customFormat="1" ht="12" spans="1:26">
      <c r="A83" s="248"/>
      <c r="B83" s="249"/>
      <c r="C83" s="248"/>
      <c r="D83" s="59"/>
      <c r="E83" s="59"/>
      <c r="F83" s="59"/>
      <c r="G83" s="59"/>
      <c r="H83" s="59"/>
      <c r="I83" s="59"/>
      <c r="J83" s="187"/>
      <c r="K83" s="187"/>
      <c r="L83" s="187"/>
      <c r="M83" s="187"/>
      <c r="N83" s="248"/>
      <c r="O83" s="249" t="s">
        <v>214</v>
      </c>
      <c r="P83" s="248" t="s">
        <v>349</v>
      </c>
      <c r="Q83" s="59"/>
      <c r="R83" s="59"/>
      <c r="S83" s="59"/>
      <c r="T83" s="59"/>
      <c r="U83" s="246"/>
      <c r="V83" s="246"/>
      <c r="W83" s="247"/>
      <c r="X83" s="247"/>
      <c r="Y83" s="247"/>
      <c r="Z83" s="247"/>
    </row>
    <row r="84" s="223" customFormat="1" ht="12" spans="1:26">
      <c r="A84" s="248"/>
      <c r="B84" s="249"/>
      <c r="C84" s="248"/>
      <c r="D84" s="59"/>
      <c r="E84" s="59"/>
      <c r="F84" s="59"/>
      <c r="G84" s="59"/>
      <c r="H84" s="59"/>
      <c r="I84" s="59"/>
      <c r="J84" s="187"/>
      <c r="K84" s="187"/>
      <c r="L84" s="187"/>
      <c r="M84" s="187"/>
      <c r="N84" s="248"/>
      <c r="O84" s="249" t="s">
        <v>238</v>
      </c>
      <c r="P84" s="248" t="s">
        <v>258</v>
      </c>
      <c r="Q84" s="59"/>
      <c r="R84" s="59"/>
      <c r="S84" s="59"/>
      <c r="T84" s="59"/>
      <c r="U84" s="246"/>
      <c r="V84" s="246"/>
      <c r="W84" s="247"/>
      <c r="X84" s="247"/>
      <c r="Y84" s="247"/>
      <c r="Z84" s="247"/>
    </row>
    <row r="85" s="223" customFormat="1" ht="12" spans="1:26">
      <c r="A85" s="248"/>
      <c r="B85" s="249"/>
      <c r="C85" s="248"/>
      <c r="D85" s="59"/>
      <c r="E85" s="59"/>
      <c r="F85" s="59"/>
      <c r="G85" s="59"/>
      <c r="H85" s="59"/>
      <c r="I85" s="59"/>
      <c r="J85" s="187"/>
      <c r="K85" s="187"/>
      <c r="L85" s="187"/>
      <c r="M85" s="187"/>
      <c r="N85" s="248"/>
      <c r="O85" s="249" t="s">
        <v>219</v>
      </c>
      <c r="P85" s="248" t="s">
        <v>266</v>
      </c>
      <c r="Q85" s="59"/>
      <c r="R85" s="59"/>
      <c r="S85" s="59"/>
      <c r="T85" s="59"/>
      <c r="U85" s="246"/>
      <c r="V85" s="246"/>
      <c r="W85" s="247"/>
      <c r="X85" s="247"/>
      <c r="Y85" s="247"/>
      <c r="Z85" s="247"/>
    </row>
    <row r="86" s="223" customFormat="1" ht="12" spans="1:26">
      <c r="A86" s="248"/>
      <c r="B86" s="249"/>
      <c r="C86" s="248"/>
      <c r="D86" s="59"/>
      <c r="E86" s="59"/>
      <c r="F86" s="59"/>
      <c r="G86" s="59"/>
      <c r="H86" s="59"/>
      <c r="I86" s="59"/>
      <c r="J86" s="187"/>
      <c r="K86" s="187"/>
      <c r="L86" s="187"/>
      <c r="M86" s="187"/>
      <c r="N86" s="248"/>
      <c r="O86" s="249" t="s">
        <v>223</v>
      </c>
      <c r="P86" s="248" t="s">
        <v>353</v>
      </c>
      <c r="Q86" s="59">
        <f>R86+U86+X86</f>
        <v>170</v>
      </c>
      <c r="R86" s="59">
        <f>S86+T86</f>
        <v>170</v>
      </c>
      <c r="S86" s="59"/>
      <c r="T86" s="59">
        <v>170</v>
      </c>
      <c r="U86" s="246"/>
      <c r="V86" s="246"/>
      <c r="W86" s="247"/>
      <c r="X86" s="247"/>
      <c r="Y86" s="247"/>
      <c r="Z86" s="247"/>
    </row>
    <row r="87" s="223" customFormat="1" ht="12" spans="1:26">
      <c r="A87" s="248"/>
      <c r="B87" s="249"/>
      <c r="C87" s="248"/>
      <c r="D87" s="59"/>
      <c r="E87" s="59"/>
      <c r="F87" s="59"/>
      <c r="G87" s="59"/>
      <c r="H87" s="59"/>
      <c r="I87" s="59"/>
      <c r="J87" s="187"/>
      <c r="K87" s="187"/>
      <c r="L87" s="187"/>
      <c r="M87" s="187"/>
      <c r="N87" s="248"/>
      <c r="O87" s="249" t="s">
        <v>226</v>
      </c>
      <c r="P87" s="248" t="s">
        <v>355</v>
      </c>
      <c r="Q87" s="59"/>
      <c r="R87" s="59"/>
      <c r="S87" s="59"/>
      <c r="T87" s="59"/>
      <c r="U87" s="246"/>
      <c r="V87" s="246"/>
      <c r="W87" s="247"/>
      <c r="X87" s="247"/>
      <c r="Y87" s="247"/>
      <c r="Z87" s="247"/>
    </row>
    <row r="88" s="223" customFormat="1" ht="12" spans="1:26">
      <c r="A88" s="248"/>
      <c r="B88" s="249"/>
      <c r="C88" s="248"/>
      <c r="D88" s="59"/>
      <c r="E88" s="59"/>
      <c r="F88" s="59"/>
      <c r="G88" s="59"/>
      <c r="H88" s="59"/>
      <c r="I88" s="59"/>
      <c r="J88" s="187"/>
      <c r="K88" s="187"/>
      <c r="L88" s="187"/>
      <c r="M88" s="187"/>
      <c r="N88" s="248"/>
      <c r="O88" s="249" t="s">
        <v>229</v>
      </c>
      <c r="P88" s="248" t="s">
        <v>373</v>
      </c>
      <c r="Q88" s="59"/>
      <c r="R88" s="59"/>
      <c r="S88" s="59"/>
      <c r="T88" s="59"/>
      <c r="U88" s="246"/>
      <c r="V88" s="246"/>
      <c r="W88" s="247"/>
      <c r="X88" s="247"/>
      <c r="Y88" s="247"/>
      <c r="Z88" s="247"/>
    </row>
    <row r="89" s="223" customFormat="1" ht="12" spans="1:26">
      <c r="A89" s="248"/>
      <c r="B89" s="249"/>
      <c r="C89" s="248"/>
      <c r="D89" s="59"/>
      <c r="E89" s="59"/>
      <c r="F89" s="59"/>
      <c r="G89" s="59"/>
      <c r="H89" s="59"/>
      <c r="I89" s="59"/>
      <c r="J89" s="187"/>
      <c r="K89" s="187"/>
      <c r="L89" s="187"/>
      <c r="M89" s="187"/>
      <c r="N89" s="248"/>
      <c r="O89" s="249" t="s">
        <v>232</v>
      </c>
      <c r="P89" s="248" t="s">
        <v>374</v>
      </c>
      <c r="Q89" s="59"/>
      <c r="R89" s="59"/>
      <c r="S89" s="59"/>
      <c r="T89" s="59"/>
      <c r="U89" s="246"/>
      <c r="V89" s="246"/>
      <c r="W89" s="247"/>
      <c r="X89" s="247"/>
      <c r="Y89" s="247"/>
      <c r="Z89" s="247"/>
    </row>
    <row r="90" s="223" customFormat="1" ht="12" spans="1:26">
      <c r="A90" s="248"/>
      <c r="B90" s="249"/>
      <c r="C90" s="248"/>
      <c r="D90" s="59"/>
      <c r="E90" s="59"/>
      <c r="F90" s="59"/>
      <c r="G90" s="59"/>
      <c r="H90" s="59"/>
      <c r="I90" s="59"/>
      <c r="J90" s="187"/>
      <c r="K90" s="187"/>
      <c r="L90" s="187"/>
      <c r="M90" s="187"/>
      <c r="N90" s="248"/>
      <c r="O90" s="249" t="s">
        <v>236</v>
      </c>
      <c r="P90" s="248" t="s">
        <v>375</v>
      </c>
      <c r="Q90" s="59"/>
      <c r="R90" s="59"/>
      <c r="S90" s="59"/>
      <c r="T90" s="59"/>
      <c r="U90" s="246"/>
      <c r="V90" s="246"/>
      <c r="W90" s="247"/>
      <c r="X90" s="247"/>
      <c r="Y90" s="247"/>
      <c r="Z90" s="247"/>
    </row>
    <row r="91" s="223" customFormat="1" ht="12" spans="1:26">
      <c r="A91" s="248"/>
      <c r="B91" s="249"/>
      <c r="C91" s="248"/>
      <c r="D91" s="59"/>
      <c r="E91" s="59"/>
      <c r="F91" s="59"/>
      <c r="G91" s="59"/>
      <c r="H91" s="59"/>
      <c r="I91" s="59"/>
      <c r="J91" s="187"/>
      <c r="K91" s="187"/>
      <c r="L91" s="187"/>
      <c r="M91" s="187"/>
      <c r="N91" s="248"/>
      <c r="O91" s="249" t="s">
        <v>240</v>
      </c>
      <c r="P91" s="248" t="s">
        <v>376</v>
      </c>
      <c r="Q91" s="59"/>
      <c r="R91" s="59"/>
      <c r="S91" s="59"/>
      <c r="T91" s="59"/>
      <c r="U91" s="246"/>
      <c r="V91" s="246"/>
      <c r="W91" s="247"/>
      <c r="X91" s="247"/>
      <c r="Y91" s="247"/>
      <c r="Z91" s="247"/>
    </row>
    <row r="92" s="223" customFormat="1" ht="12" spans="1:26">
      <c r="A92" s="248"/>
      <c r="B92" s="249"/>
      <c r="C92" s="248"/>
      <c r="D92" s="59"/>
      <c r="E92" s="59"/>
      <c r="F92" s="59"/>
      <c r="G92" s="59"/>
      <c r="H92" s="59"/>
      <c r="I92" s="59"/>
      <c r="J92" s="187"/>
      <c r="K92" s="187"/>
      <c r="L92" s="187"/>
      <c r="M92" s="187"/>
      <c r="N92" s="248"/>
      <c r="O92" s="249" t="s">
        <v>243</v>
      </c>
      <c r="P92" s="248" t="s">
        <v>260</v>
      </c>
      <c r="Q92" s="59"/>
      <c r="R92" s="59"/>
      <c r="S92" s="59"/>
      <c r="T92" s="59"/>
      <c r="U92" s="246"/>
      <c r="V92" s="246"/>
      <c r="W92" s="247"/>
      <c r="X92" s="247"/>
      <c r="Y92" s="247"/>
      <c r="Z92" s="247"/>
    </row>
    <row r="93" s="223" customFormat="1" ht="12" spans="1:26">
      <c r="A93" s="248"/>
      <c r="B93" s="249"/>
      <c r="C93" s="248"/>
      <c r="D93" s="59"/>
      <c r="E93" s="59"/>
      <c r="F93" s="59"/>
      <c r="G93" s="59"/>
      <c r="H93" s="59"/>
      <c r="I93" s="59"/>
      <c r="J93" s="187"/>
      <c r="K93" s="187"/>
      <c r="L93" s="187"/>
      <c r="M93" s="187"/>
      <c r="N93" s="248"/>
      <c r="O93" s="249" t="s">
        <v>359</v>
      </c>
      <c r="P93" s="248" t="s">
        <v>360</v>
      </c>
      <c r="Q93" s="59"/>
      <c r="R93" s="59"/>
      <c r="S93" s="59"/>
      <c r="T93" s="59"/>
      <c r="U93" s="246"/>
      <c r="V93" s="246"/>
      <c r="W93" s="247"/>
      <c r="X93" s="247"/>
      <c r="Y93" s="247"/>
      <c r="Z93" s="247"/>
    </row>
    <row r="94" s="223" customFormat="1" ht="12" spans="1:26">
      <c r="A94" s="248"/>
      <c r="B94" s="249"/>
      <c r="C94" s="248"/>
      <c r="D94" s="59"/>
      <c r="E94" s="59"/>
      <c r="F94" s="59"/>
      <c r="G94" s="59"/>
      <c r="H94" s="59"/>
      <c r="I94" s="59"/>
      <c r="J94" s="187"/>
      <c r="K94" s="187"/>
      <c r="L94" s="187"/>
      <c r="M94" s="187"/>
      <c r="N94" s="248"/>
      <c r="O94" s="249" t="s">
        <v>362</v>
      </c>
      <c r="P94" s="248" t="s">
        <v>363</v>
      </c>
      <c r="Q94" s="59"/>
      <c r="R94" s="59"/>
      <c r="S94" s="59"/>
      <c r="T94" s="59"/>
      <c r="U94" s="246"/>
      <c r="V94" s="246"/>
      <c r="W94" s="247"/>
      <c r="X94" s="247"/>
      <c r="Y94" s="247"/>
      <c r="Z94" s="247"/>
    </row>
    <row r="95" s="223" customFormat="1" ht="12" spans="1:26">
      <c r="A95" s="248"/>
      <c r="B95" s="249"/>
      <c r="C95" s="248"/>
      <c r="D95" s="59"/>
      <c r="E95" s="59"/>
      <c r="F95" s="59"/>
      <c r="G95" s="59"/>
      <c r="H95" s="59"/>
      <c r="I95" s="59"/>
      <c r="J95" s="187"/>
      <c r="K95" s="187"/>
      <c r="L95" s="187"/>
      <c r="M95" s="187"/>
      <c r="N95" s="248"/>
      <c r="O95" s="249" t="s">
        <v>365</v>
      </c>
      <c r="P95" s="248" t="s">
        <v>366</v>
      </c>
      <c r="Q95" s="59"/>
      <c r="R95" s="59"/>
      <c r="S95" s="59"/>
      <c r="T95" s="59"/>
      <c r="U95" s="246"/>
      <c r="V95" s="246"/>
      <c r="W95" s="247"/>
      <c r="X95" s="247"/>
      <c r="Y95" s="247"/>
      <c r="Z95" s="247"/>
    </row>
    <row r="96" s="223" customFormat="1" ht="12" spans="1:26">
      <c r="A96" s="248"/>
      <c r="B96" s="249"/>
      <c r="C96" s="248"/>
      <c r="D96" s="59"/>
      <c r="E96" s="59"/>
      <c r="F96" s="59"/>
      <c r="G96" s="59"/>
      <c r="H96" s="59"/>
      <c r="I96" s="59"/>
      <c r="J96" s="187"/>
      <c r="K96" s="187"/>
      <c r="L96" s="187"/>
      <c r="M96" s="187"/>
      <c r="N96" s="248"/>
      <c r="O96" s="249" t="s">
        <v>217</v>
      </c>
      <c r="P96" s="248" t="s">
        <v>268</v>
      </c>
      <c r="Q96" s="59"/>
      <c r="R96" s="59"/>
      <c r="S96" s="59"/>
      <c r="T96" s="59"/>
      <c r="U96" s="246"/>
      <c r="V96" s="246"/>
      <c r="W96" s="247"/>
      <c r="X96" s="247"/>
      <c r="Y96" s="247"/>
      <c r="Z96" s="247"/>
    </row>
    <row r="97" s="223" customFormat="1" ht="12" spans="1:26">
      <c r="A97" s="248"/>
      <c r="B97" s="249"/>
      <c r="C97" s="248"/>
      <c r="D97" s="59"/>
      <c r="E97" s="59"/>
      <c r="F97" s="59"/>
      <c r="G97" s="59"/>
      <c r="H97" s="59"/>
      <c r="I97" s="59"/>
      <c r="J97" s="187"/>
      <c r="K97" s="187"/>
      <c r="L97" s="187"/>
      <c r="M97" s="187"/>
      <c r="N97" s="251" t="s">
        <v>377</v>
      </c>
      <c r="O97" s="252" t="s">
        <v>204</v>
      </c>
      <c r="P97" s="251" t="s">
        <v>378</v>
      </c>
      <c r="Q97" s="59"/>
      <c r="R97" s="59"/>
      <c r="S97" s="59"/>
      <c r="T97" s="59"/>
      <c r="U97" s="246"/>
      <c r="V97" s="246"/>
      <c r="W97" s="247"/>
      <c r="X97" s="247"/>
      <c r="Y97" s="247"/>
      <c r="Z97" s="247"/>
    </row>
    <row r="98" s="223" customFormat="1" ht="12" spans="1:26">
      <c r="A98" s="248"/>
      <c r="B98" s="249"/>
      <c r="C98" s="248"/>
      <c r="D98" s="59"/>
      <c r="E98" s="59"/>
      <c r="F98" s="59"/>
      <c r="G98" s="59"/>
      <c r="H98" s="59"/>
      <c r="I98" s="59"/>
      <c r="J98" s="187"/>
      <c r="K98" s="187"/>
      <c r="L98" s="187"/>
      <c r="M98" s="187"/>
      <c r="N98" s="248"/>
      <c r="O98" s="249" t="s">
        <v>208</v>
      </c>
      <c r="P98" s="248" t="s">
        <v>379</v>
      </c>
      <c r="Q98" s="59"/>
      <c r="R98" s="59"/>
      <c r="S98" s="59"/>
      <c r="T98" s="59"/>
      <c r="U98" s="246"/>
      <c r="V98" s="246"/>
      <c r="W98" s="247"/>
      <c r="X98" s="247"/>
      <c r="Y98" s="247"/>
      <c r="Z98" s="247"/>
    </row>
    <row r="99" s="223" customFormat="1" ht="12" spans="1:26">
      <c r="A99" s="248"/>
      <c r="B99" s="249"/>
      <c r="C99" s="248"/>
      <c r="D99" s="59"/>
      <c r="E99" s="59"/>
      <c r="F99" s="59"/>
      <c r="G99" s="59"/>
      <c r="H99" s="59"/>
      <c r="I99" s="59"/>
      <c r="J99" s="187"/>
      <c r="K99" s="187"/>
      <c r="L99" s="187"/>
      <c r="M99" s="187"/>
      <c r="N99" s="248"/>
      <c r="O99" s="249" t="s">
        <v>217</v>
      </c>
      <c r="P99" s="248" t="s">
        <v>306</v>
      </c>
      <c r="Q99" s="59"/>
      <c r="R99" s="59"/>
      <c r="S99" s="59"/>
      <c r="T99" s="59"/>
      <c r="U99" s="246"/>
      <c r="V99" s="246"/>
      <c r="W99" s="247"/>
      <c r="X99" s="247"/>
      <c r="Y99" s="247"/>
      <c r="Z99" s="247"/>
    </row>
    <row r="100" s="223" customFormat="1" ht="12" spans="1:26">
      <c r="A100" s="248"/>
      <c r="B100" s="249"/>
      <c r="C100" s="248"/>
      <c r="D100" s="59"/>
      <c r="E100" s="59"/>
      <c r="F100" s="59"/>
      <c r="G100" s="59"/>
      <c r="H100" s="59"/>
      <c r="I100" s="59"/>
      <c r="J100" s="187"/>
      <c r="K100" s="187"/>
      <c r="L100" s="187"/>
      <c r="M100" s="187"/>
      <c r="N100" s="251" t="s">
        <v>380</v>
      </c>
      <c r="O100" s="252" t="s">
        <v>204</v>
      </c>
      <c r="P100" s="251" t="s">
        <v>298</v>
      </c>
      <c r="Q100" s="59"/>
      <c r="R100" s="59"/>
      <c r="S100" s="59"/>
      <c r="T100" s="59"/>
      <c r="U100" s="246"/>
      <c r="V100" s="246"/>
      <c r="W100" s="247"/>
      <c r="X100" s="247"/>
      <c r="Y100" s="247"/>
      <c r="Z100" s="247"/>
    </row>
    <row r="101" s="223" customFormat="1" ht="12" spans="1:26">
      <c r="A101" s="248"/>
      <c r="B101" s="249"/>
      <c r="C101" s="248"/>
      <c r="D101" s="59"/>
      <c r="E101" s="59"/>
      <c r="F101" s="59"/>
      <c r="G101" s="59"/>
      <c r="H101" s="59"/>
      <c r="I101" s="59"/>
      <c r="J101" s="187"/>
      <c r="K101" s="187"/>
      <c r="L101" s="187"/>
      <c r="M101" s="187"/>
      <c r="N101" s="248"/>
      <c r="O101" s="249" t="s">
        <v>208</v>
      </c>
      <c r="P101" s="248" t="s">
        <v>379</v>
      </c>
      <c r="Q101" s="59"/>
      <c r="R101" s="59"/>
      <c r="S101" s="59"/>
      <c r="T101" s="59"/>
      <c r="U101" s="246"/>
      <c r="V101" s="246"/>
      <c r="W101" s="247"/>
      <c r="X101" s="247"/>
      <c r="Y101" s="247"/>
      <c r="Z101" s="247"/>
    </row>
    <row r="102" s="223" customFormat="1" ht="12" spans="1:26">
      <c r="A102" s="248"/>
      <c r="B102" s="249"/>
      <c r="C102" s="248"/>
      <c r="D102" s="59"/>
      <c r="E102" s="59"/>
      <c r="F102" s="59"/>
      <c r="G102" s="59"/>
      <c r="H102" s="59"/>
      <c r="I102" s="59"/>
      <c r="J102" s="187"/>
      <c r="K102" s="187"/>
      <c r="L102" s="187"/>
      <c r="M102" s="187"/>
      <c r="N102" s="248"/>
      <c r="O102" s="249" t="s">
        <v>214</v>
      </c>
      <c r="P102" s="248" t="s">
        <v>381</v>
      </c>
      <c r="Q102" s="59"/>
      <c r="R102" s="59"/>
      <c r="S102" s="59"/>
      <c r="T102" s="59"/>
      <c r="U102" s="246"/>
      <c r="V102" s="246"/>
      <c r="W102" s="247"/>
      <c r="X102" s="247"/>
      <c r="Y102" s="247"/>
      <c r="Z102" s="247"/>
    </row>
    <row r="103" s="223" customFormat="1" ht="12" spans="1:26">
      <c r="A103" s="248"/>
      <c r="B103" s="249"/>
      <c r="C103" s="248"/>
      <c r="D103" s="59"/>
      <c r="E103" s="59"/>
      <c r="F103" s="59"/>
      <c r="G103" s="59"/>
      <c r="H103" s="59"/>
      <c r="I103" s="59"/>
      <c r="J103" s="187"/>
      <c r="K103" s="187"/>
      <c r="L103" s="187"/>
      <c r="M103" s="187"/>
      <c r="N103" s="248"/>
      <c r="O103" s="249" t="s">
        <v>234</v>
      </c>
      <c r="P103" s="248" t="s">
        <v>300</v>
      </c>
      <c r="Q103" s="59"/>
      <c r="R103" s="59"/>
      <c r="S103" s="59"/>
      <c r="T103" s="59"/>
      <c r="U103" s="246"/>
      <c r="V103" s="246"/>
      <c r="W103" s="247"/>
      <c r="X103" s="247"/>
      <c r="Y103" s="247"/>
      <c r="Z103" s="247"/>
    </row>
    <row r="104" s="223" customFormat="1" ht="12" spans="1:26">
      <c r="A104" s="248"/>
      <c r="B104" s="249"/>
      <c r="C104" s="248"/>
      <c r="D104" s="59"/>
      <c r="E104" s="59"/>
      <c r="F104" s="59"/>
      <c r="G104" s="59"/>
      <c r="H104" s="59"/>
      <c r="I104" s="59"/>
      <c r="J104" s="187"/>
      <c r="K104" s="187"/>
      <c r="L104" s="187"/>
      <c r="M104" s="187"/>
      <c r="N104" s="248"/>
      <c r="O104" s="249" t="s">
        <v>238</v>
      </c>
      <c r="P104" s="248" t="s">
        <v>303</v>
      </c>
      <c r="Q104" s="59"/>
      <c r="R104" s="59"/>
      <c r="S104" s="59"/>
      <c r="T104" s="59"/>
      <c r="U104" s="246"/>
      <c r="V104" s="246"/>
      <c r="W104" s="247"/>
      <c r="X104" s="247"/>
      <c r="Y104" s="247"/>
      <c r="Z104" s="247"/>
    </row>
    <row r="105" s="223" customFormat="1" ht="12" spans="1:26">
      <c r="A105" s="248"/>
      <c r="B105" s="249"/>
      <c r="C105" s="248"/>
      <c r="D105" s="59"/>
      <c r="E105" s="59"/>
      <c r="F105" s="59"/>
      <c r="G105" s="59"/>
      <c r="H105" s="59"/>
      <c r="I105" s="59"/>
      <c r="J105" s="187"/>
      <c r="K105" s="187"/>
      <c r="L105" s="187"/>
      <c r="M105" s="187"/>
      <c r="N105" s="248"/>
      <c r="O105" s="249" t="s">
        <v>217</v>
      </c>
      <c r="P105" s="248" t="s">
        <v>306</v>
      </c>
      <c r="Q105" s="59"/>
      <c r="R105" s="59"/>
      <c r="S105" s="59"/>
      <c r="T105" s="59"/>
      <c r="U105" s="246"/>
      <c r="V105" s="246"/>
      <c r="W105" s="247"/>
      <c r="X105" s="247"/>
      <c r="Y105" s="247"/>
      <c r="Z105" s="247"/>
    </row>
    <row r="106" s="223" customFormat="1" ht="12" spans="1:26">
      <c r="A106" s="248"/>
      <c r="B106" s="249"/>
      <c r="C106" s="248"/>
      <c r="D106" s="59"/>
      <c r="E106" s="59"/>
      <c r="F106" s="59"/>
      <c r="G106" s="59"/>
      <c r="H106" s="59"/>
      <c r="I106" s="59"/>
      <c r="J106" s="187"/>
      <c r="K106" s="187"/>
      <c r="L106" s="187"/>
      <c r="M106" s="187"/>
      <c r="N106" s="251" t="s">
        <v>382</v>
      </c>
      <c r="O106" s="252" t="s">
        <v>204</v>
      </c>
      <c r="P106" s="251" t="s">
        <v>327</v>
      </c>
      <c r="Q106" s="59"/>
      <c r="R106" s="59"/>
      <c r="S106" s="59"/>
      <c r="T106" s="59"/>
      <c r="U106" s="246"/>
      <c r="V106" s="246"/>
      <c r="W106" s="247"/>
      <c r="X106" s="247"/>
      <c r="Y106" s="247"/>
      <c r="Z106" s="247"/>
    </row>
    <row r="107" s="223" customFormat="1" ht="12" spans="1:26">
      <c r="A107" s="248"/>
      <c r="B107" s="249"/>
      <c r="C107" s="248"/>
      <c r="D107" s="59"/>
      <c r="E107" s="59"/>
      <c r="F107" s="59"/>
      <c r="G107" s="59"/>
      <c r="H107" s="59"/>
      <c r="I107" s="59"/>
      <c r="J107" s="187"/>
      <c r="K107" s="187"/>
      <c r="L107" s="187"/>
      <c r="M107" s="187"/>
      <c r="N107" s="248"/>
      <c r="O107" s="249" t="s">
        <v>211</v>
      </c>
      <c r="P107" s="248" t="s">
        <v>329</v>
      </c>
      <c r="Q107" s="59"/>
      <c r="R107" s="59"/>
      <c r="S107" s="59"/>
      <c r="T107" s="59"/>
      <c r="U107" s="246"/>
      <c r="V107" s="246"/>
      <c r="W107" s="247"/>
      <c r="X107" s="247"/>
      <c r="Y107" s="247"/>
      <c r="Z107" s="247"/>
    </row>
    <row r="108" s="223" customFormat="1" ht="12" spans="1:26">
      <c r="A108" s="248"/>
      <c r="B108" s="249"/>
      <c r="C108" s="248"/>
      <c r="D108" s="59"/>
      <c r="E108" s="59"/>
      <c r="F108" s="59"/>
      <c r="G108" s="59"/>
      <c r="H108" s="59"/>
      <c r="I108" s="59"/>
      <c r="J108" s="187"/>
      <c r="K108" s="187"/>
      <c r="L108" s="187"/>
      <c r="M108" s="187"/>
      <c r="N108" s="248"/>
      <c r="O108" s="249" t="s">
        <v>214</v>
      </c>
      <c r="P108" s="248" t="s">
        <v>330</v>
      </c>
      <c r="Q108" s="59"/>
      <c r="R108" s="59"/>
      <c r="S108" s="59"/>
      <c r="T108" s="59"/>
      <c r="U108" s="246"/>
      <c r="V108" s="246"/>
      <c r="W108" s="247"/>
      <c r="X108" s="247"/>
      <c r="Y108" s="247"/>
      <c r="Z108" s="247"/>
    </row>
    <row r="109" s="223" customFormat="1" ht="12" spans="1:26">
      <c r="A109" s="248"/>
      <c r="B109" s="249"/>
      <c r="C109" s="248"/>
      <c r="D109" s="59"/>
      <c r="E109" s="59"/>
      <c r="F109" s="59"/>
      <c r="G109" s="59"/>
      <c r="H109" s="59"/>
      <c r="I109" s="59"/>
      <c r="J109" s="187"/>
      <c r="K109" s="187"/>
      <c r="L109" s="187"/>
      <c r="M109" s="187"/>
      <c r="N109" s="251" t="s">
        <v>383</v>
      </c>
      <c r="O109" s="252" t="s">
        <v>204</v>
      </c>
      <c r="P109" s="251" t="s">
        <v>84</v>
      </c>
      <c r="Q109" s="242">
        <f>R109+U109+X109</f>
        <v>2906.9</v>
      </c>
      <c r="R109" s="242">
        <f>S109+T109</f>
        <v>2906.9</v>
      </c>
      <c r="S109" s="242"/>
      <c r="T109" s="242">
        <f>T110+T111+T112+T113</f>
        <v>2906.9</v>
      </c>
      <c r="U109" s="246"/>
      <c r="V109" s="246"/>
      <c r="W109" s="247"/>
      <c r="X109" s="247"/>
      <c r="Y109" s="247"/>
      <c r="Z109" s="247"/>
    </row>
    <row r="110" s="223" customFormat="1" ht="12" spans="1:26">
      <c r="A110" s="248"/>
      <c r="B110" s="249"/>
      <c r="C110" s="248"/>
      <c r="D110" s="59"/>
      <c r="E110" s="59"/>
      <c r="F110" s="59"/>
      <c r="G110" s="59"/>
      <c r="H110" s="59"/>
      <c r="I110" s="59"/>
      <c r="J110" s="187"/>
      <c r="K110" s="187"/>
      <c r="L110" s="187"/>
      <c r="M110" s="187"/>
      <c r="N110" s="248"/>
      <c r="O110" s="249" t="s">
        <v>219</v>
      </c>
      <c r="P110" s="248" t="s">
        <v>367</v>
      </c>
      <c r="Q110" s="59"/>
      <c r="R110" s="59"/>
      <c r="S110" s="59"/>
      <c r="T110" s="59"/>
      <c r="U110" s="246"/>
      <c r="V110" s="246"/>
      <c r="W110" s="247"/>
      <c r="X110" s="247"/>
      <c r="Y110" s="247"/>
      <c r="Z110" s="247"/>
    </row>
    <row r="111" s="223" customFormat="1" ht="12" spans="1:26">
      <c r="A111" s="248"/>
      <c r="B111" s="249"/>
      <c r="C111" s="248"/>
      <c r="D111" s="59"/>
      <c r="E111" s="59"/>
      <c r="F111" s="59"/>
      <c r="G111" s="59"/>
      <c r="H111" s="59"/>
      <c r="I111" s="59"/>
      <c r="J111" s="187"/>
      <c r="K111" s="187"/>
      <c r="L111" s="187"/>
      <c r="M111" s="187"/>
      <c r="N111" s="248"/>
      <c r="O111" s="249" t="s">
        <v>223</v>
      </c>
      <c r="P111" s="248" t="s">
        <v>369</v>
      </c>
      <c r="Q111" s="59"/>
      <c r="R111" s="59"/>
      <c r="S111" s="59"/>
      <c r="T111" s="59"/>
      <c r="U111" s="246"/>
      <c r="V111" s="246"/>
      <c r="W111" s="247"/>
      <c r="X111" s="247"/>
      <c r="Y111" s="247"/>
      <c r="Z111" s="247"/>
    </row>
    <row r="112" s="223" customFormat="1" ht="12" spans="1:26">
      <c r="A112" s="248"/>
      <c r="B112" s="249"/>
      <c r="C112" s="248"/>
      <c r="D112" s="59"/>
      <c r="E112" s="59"/>
      <c r="F112" s="59"/>
      <c r="G112" s="59"/>
      <c r="H112" s="59"/>
      <c r="I112" s="59"/>
      <c r="J112" s="187"/>
      <c r="K112" s="187"/>
      <c r="L112" s="187"/>
      <c r="M112" s="187"/>
      <c r="N112" s="248"/>
      <c r="O112" s="249" t="s">
        <v>226</v>
      </c>
      <c r="P112" s="248" t="s">
        <v>372</v>
      </c>
      <c r="Q112" s="59"/>
      <c r="R112" s="59"/>
      <c r="S112" s="59"/>
      <c r="T112" s="59"/>
      <c r="U112" s="246"/>
      <c r="V112" s="246"/>
      <c r="W112" s="247"/>
      <c r="X112" s="247"/>
      <c r="Y112" s="247"/>
      <c r="Z112" s="247"/>
    </row>
    <row r="113" s="223" customFormat="1" ht="12" spans="1:26">
      <c r="A113" s="248"/>
      <c r="B113" s="249"/>
      <c r="C113" s="248"/>
      <c r="D113" s="59"/>
      <c r="E113" s="59"/>
      <c r="F113" s="59"/>
      <c r="G113" s="59"/>
      <c r="H113" s="59"/>
      <c r="I113" s="59"/>
      <c r="J113" s="187"/>
      <c r="K113" s="187"/>
      <c r="L113" s="187"/>
      <c r="M113" s="187"/>
      <c r="N113" s="248"/>
      <c r="O113" s="249" t="s">
        <v>217</v>
      </c>
      <c r="P113" s="248" t="s">
        <v>84</v>
      </c>
      <c r="Q113" s="59">
        <f>R113+U113+X113</f>
        <v>2906.9</v>
      </c>
      <c r="R113" s="59">
        <f>S113+T113</f>
        <v>2906.9</v>
      </c>
      <c r="S113" s="59"/>
      <c r="T113" s="59">
        <v>2906.9</v>
      </c>
      <c r="U113" s="246"/>
      <c r="V113" s="246"/>
      <c r="W113" s="247"/>
      <c r="X113" s="247"/>
      <c r="Y113" s="247"/>
      <c r="Z113" s="247"/>
    </row>
    <row r="114" s="223" customFormat="1" customHeight="1" spans="1:26">
      <c r="A114" s="250" t="s">
        <v>52</v>
      </c>
      <c r="B114" s="250"/>
      <c r="C114" s="250"/>
      <c r="D114" s="242">
        <f>E114+H114+K114</f>
        <v>9007.1</v>
      </c>
      <c r="E114" s="242">
        <f>F114+G114</f>
        <v>9007.1</v>
      </c>
      <c r="F114" s="242">
        <f>F8+F13+F24+F32+F39+F43+F46+F50+F53+F59+F62+F67+F70+F75+F78</f>
        <v>1125.06</v>
      </c>
      <c r="G114" s="242">
        <f>G8+G13+G24+G32+G39+G43+G46+G50+G53+G59+G62+G67+G70+G75+G78</f>
        <v>7882.04</v>
      </c>
      <c r="H114" s="59"/>
      <c r="I114" s="59"/>
      <c r="J114" s="187"/>
      <c r="K114" s="187"/>
      <c r="L114" s="187"/>
      <c r="M114" s="187"/>
      <c r="N114" s="250" t="s">
        <v>52</v>
      </c>
      <c r="O114" s="250"/>
      <c r="P114" s="250"/>
      <c r="Q114" s="242">
        <f>R114+U114+X114</f>
        <v>9007.1</v>
      </c>
      <c r="R114" s="242">
        <f>S114+T114</f>
        <v>9007.1</v>
      </c>
      <c r="S114" s="242">
        <f>S8+S22+S50+S62+S67+S80+S97+S100+S106+S109</f>
        <v>1125.06</v>
      </c>
      <c r="T114" s="242">
        <f>T8+T22+T50+T62+T67+T80+T97+T100+T106+T109</f>
        <v>7882.04</v>
      </c>
      <c r="U114" s="246"/>
      <c r="V114" s="246"/>
      <c r="W114" s="247"/>
      <c r="X114" s="247"/>
      <c r="Y114" s="247"/>
      <c r="Z114" s="247"/>
    </row>
  </sheetData>
  <mergeCells count="13">
    <mergeCell ref="A2:W2"/>
    <mergeCell ref="A4:M4"/>
    <mergeCell ref="N4:Z4"/>
    <mergeCell ref="A5:C5"/>
    <mergeCell ref="E5:G5"/>
    <mergeCell ref="H5:J5"/>
    <mergeCell ref="K5:M5"/>
    <mergeCell ref="N5:P5"/>
    <mergeCell ref="R5:T5"/>
    <mergeCell ref="U5:W5"/>
    <mergeCell ref="X5:Z5"/>
    <mergeCell ref="A114:C114"/>
    <mergeCell ref="N114:P114"/>
  </mergeCells>
  <pageMargins left="0.75" right="0.118055555555556"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D14" sqref="D14"/>
    </sheetView>
  </sheetViews>
  <sheetFormatPr defaultColWidth="10.6666666666667" defaultRowHeight="14.25" customHeight="1" outlineLevelRow="6" outlineLevelCol="5"/>
  <cols>
    <col min="1" max="2" width="32" style="212" customWidth="1"/>
    <col min="3" max="3" width="20.1666666666667" style="213" customWidth="1"/>
    <col min="4" max="5" width="30.6666666666667" style="214" customWidth="1"/>
    <col min="6" max="6" width="21.8333333333333" style="214" customWidth="1"/>
    <col min="7" max="16384" width="10.6666666666667" style="32" customWidth="1"/>
  </cols>
  <sheetData>
    <row r="1" ht="12" customHeight="1" spans="1:6">
      <c r="A1" s="215"/>
      <c r="B1" s="215"/>
      <c r="C1" s="73"/>
      <c r="D1" s="45"/>
      <c r="E1" s="45"/>
      <c r="F1" s="216"/>
    </row>
    <row r="2" ht="36" customHeight="1" spans="1:6">
      <c r="A2" s="144" t="s">
        <v>384</v>
      </c>
      <c r="B2" s="144"/>
      <c r="C2" s="144"/>
      <c r="D2" s="144"/>
      <c r="E2" s="144"/>
      <c r="F2" s="144"/>
    </row>
    <row r="3" s="69" customFormat="1" ht="24" customHeight="1" spans="1:6">
      <c r="A3" s="35" t="s">
        <v>1</v>
      </c>
      <c r="B3" s="217"/>
      <c r="C3" s="50"/>
      <c r="F3" s="203" t="s">
        <v>385</v>
      </c>
    </row>
    <row r="4" s="211" customFormat="1" ht="19.5" customHeight="1" spans="1:6">
      <c r="A4" s="218" t="s">
        <v>386</v>
      </c>
      <c r="B4" s="52" t="s">
        <v>387</v>
      </c>
      <c r="C4" s="53" t="s">
        <v>388</v>
      </c>
      <c r="D4" s="54"/>
      <c r="E4" s="147"/>
      <c r="F4" s="52" t="s">
        <v>242</v>
      </c>
    </row>
    <row r="5" s="211" customFormat="1" ht="19.5" customHeight="1" spans="1:6">
      <c r="A5" s="219"/>
      <c r="B5" s="55"/>
      <c r="C5" s="29" t="s">
        <v>59</v>
      </c>
      <c r="D5" s="29" t="s">
        <v>389</v>
      </c>
      <c r="E5" s="29" t="s">
        <v>390</v>
      </c>
      <c r="F5" s="55"/>
    </row>
    <row r="6" s="211" customFormat="1" ht="18.75" customHeight="1" spans="1:6">
      <c r="A6" s="220">
        <v>1</v>
      </c>
      <c r="B6" s="220">
        <v>2</v>
      </c>
      <c r="C6" s="221">
        <v>3</v>
      </c>
      <c r="D6" s="220">
        <v>4</v>
      </c>
      <c r="E6" s="220">
        <v>5</v>
      </c>
      <c r="F6" s="220">
        <v>6</v>
      </c>
    </row>
    <row r="7" ht="18.75" customHeight="1" spans="1:6">
      <c r="A7" s="222">
        <v>21.39</v>
      </c>
      <c r="B7" s="222"/>
      <c r="C7" s="60">
        <v>3.06</v>
      </c>
      <c r="D7" s="222"/>
      <c r="E7" s="222">
        <v>3.06</v>
      </c>
      <c r="F7" s="222">
        <v>18.33</v>
      </c>
    </row>
  </sheetData>
  <mergeCells count="6">
    <mergeCell ref="A2:F2"/>
    <mergeCell ref="A3:D3"/>
    <mergeCell ref="C4:E4"/>
    <mergeCell ref="A4:A5"/>
    <mergeCell ref="B4:B5"/>
    <mergeCell ref="F4:F5"/>
  </mergeCells>
  <printOptions horizontalCentered="1"/>
  <pageMargins left="0.385416666666667" right="0.385416666666667" top="0.510416666666667" bottom="0.510416666666667" header="0.3125" footer="0.3125"/>
  <pageSetup paperSize="9" scale="98"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workbookViewId="0">
      <selection activeCell="H37" sqref="H37"/>
    </sheetView>
  </sheetViews>
  <sheetFormatPr defaultColWidth="10.6666666666667" defaultRowHeight="14.25" customHeight="1"/>
  <cols>
    <col min="1" max="3" width="17.3333333333333" style="140" customWidth="1"/>
    <col min="4" max="5" width="17.6666666666667" style="140" customWidth="1"/>
    <col min="6" max="7" width="16.6666666666667" style="140" customWidth="1"/>
    <col min="8" max="9" width="14.1666666666667" style="73" customWidth="1"/>
    <col min="10" max="10" width="17" style="73" customWidth="1"/>
    <col min="11" max="23" width="14.1666666666667" style="73" customWidth="1"/>
    <col min="24" max="16384" width="10.6666666666667" style="32" customWidth="1"/>
  </cols>
  <sheetData>
    <row r="1" ht="12" customHeight="1" spans="23:23">
      <c r="W1" s="202"/>
    </row>
    <row r="2" ht="39" customHeight="1" spans="1:23">
      <c r="A2" s="178" t="s">
        <v>391</v>
      </c>
      <c r="B2" s="178"/>
      <c r="C2" s="178"/>
      <c r="D2" s="178"/>
      <c r="E2" s="178"/>
      <c r="F2" s="178"/>
      <c r="G2" s="178"/>
      <c r="H2" s="178"/>
      <c r="I2" s="178"/>
      <c r="J2" s="178"/>
      <c r="K2" s="178"/>
      <c r="L2" s="178"/>
      <c r="M2" s="178"/>
      <c r="N2" s="178"/>
      <c r="O2" s="178"/>
      <c r="P2" s="178"/>
      <c r="Q2" s="178"/>
      <c r="R2" s="178"/>
      <c r="S2" s="178"/>
      <c r="T2" s="178"/>
      <c r="U2" s="178"/>
      <c r="V2" s="178"/>
      <c r="W2" s="178"/>
    </row>
    <row r="3" s="69" customFormat="1" ht="24" customHeight="1" spans="1:23">
      <c r="A3" s="35" t="s">
        <v>1</v>
      </c>
      <c r="B3" s="179"/>
      <c r="C3" s="179"/>
      <c r="D3" s="179"/>
      <c r="E3" s="179"/>
      <c r="F3" s="179"/>
      <c r="G3" s="179"/>
      <c r="Q3" s="75"/>
      <c r="R3" s="75"/>
      <c r="S3" s="75"/>
      <c r="T3" s="75"/>
      <c r="U3" s="75"/>
      <c r="V3" s="75"/>
      <c r="W3" s="203" t="s">
        <v>2</v>
      </c>
    </row>
    <row r="4" s="72" customFormat="1" ht="13.5" customHeight="1" spans="1:23">
      <c r="A4" s="130" t="s">
        <v>392</v>
      </c>
      <c r="B4" s="130" t="s">
        <v>393</v>
      </c>
      <c r="C4" s="130" t="s">
        <v>394</v>
      </c>
      <c r="D4" s="130" t="s">
        <v>73</v>
      </c>
      <c r="E4" s="130" t="s">
        <v>74</v>
      </c>
      <c r="F4" s="130" t="s">
        <v>395</v>
      </c>
      <c r="G4" s="130" t="s">
        <v>396</v>
      </c>
      <c r="H4" s="180" t="s">
        <v>397</v>
      </c>
      <c r="I4" s="193"/>
      <c r="J4" s="193"/>
      <c r="K4" s="193"/>
      <c r="L4" s="193"/>
      <c r="M4" s="193"/>
      <c r="N4" s="193"/>
      <c r="O4" s="193"/>
      <c r="P4" s="193"/>
      <c r="Q4" s="204"/>
      <c r="R4" s="204"/>
      <c r="S4" s="204"/>
      <c r="T4" s="204"/>
      <c r="U4" s="204"/>
      <c r="V4" s="204"/>
      <c r="W4" s="205"/>
    </row>
    <row r="5" s="72" customFormat="1" ht="13.5" customHeight="1" spans="1:23">
      <c r="A5" s="133"/>
      <c r="B5" s="133"/>
      <c r="C5" s="133"/>
      <c r="D5" s="133"/>
      <c r="E5" s="133"/>
      <c r="F5" s="133"/>
      <c r="G5" s="133"/>
      <c r="H5" s="181" t="s">
        <v>398</v>
      </c>
      <c r="I5" s="194" t="s">
        <v>77</v>
      </c>
      <c r="J5" s="194"/>
      <c r="K5" s="194"/>
      <c r="L5" s="194"/>
      <c r="M5" s="194"/>
      <c r="N5" s="194"/>
      <c r="O5" s="194"/>
      <c r="P5" s="194"/>
      <c r="Q5" s="95" t="s">
        <v>63</v>
      </c>
      <c r="R5" s="180" t="s">
        <v>69</v>
      </c>
      <c r="S5" s="204"/>
      <c r="T5" s="204"/>
      <c r="U5" s="204"/>
      <c r="V5" s="204"/>
      <c r="W5" s="205"/>
    </row>
    <row r="6" s="72" customFormat="1" ht="13.5" customHeight="1" spans="1:23">
      <c r="A6" s="133"/>
      <c r="B6" s="133"/>
      <c r="C6" s="133"/>
      <c r="D6" s="133"/>
      <c r="E6" s="133"/>
      <c r="F6" s="133"/>
      <c r="G6" s="133"/>
      <c r="H6" s="182"/>
      <c r="I6" s="194" t="s">
        <v>60</v>
      </c>
      <c r="J6" s="194"/>
      <c r="K6" s="194"/>
      <c r="L6" s="194"/>
      <c r="M6" s="194"/>
      <c r="N6" s="194"/>
      <c r="O6" s="195" t="s">
        <v>61</v>
      </c>
      <c r="P6" s="195" t="s">
        <v>62</v>
      </c>
      <c r="Q6" s="98"/>
      <c r="R6" s="206"/>
      <c r="S6" s="193"/>
      <c r="T6" s="193"/>
      <c r="U6" s="193"/>
      <c r="V6" s="193"/>
      <c r="W6" s="207"/>
    </row>
    <row r="7" s="72" customFormat="1" ht="13.5" customHeight="1" spans="1:23">
      <c r="A7" s="133"/>
      <c r="B7" s="133"/>
      <c r="C7" s="133"/>
      <c r="D7" s="133"/>
      <c r="E7" s="133"/>
      <c r="F7" s="133"/>
      <c r="G7" s="133"/>
      <c r="H7" s="183"/>
      <c r="I7" s="194" t="s">
        <v>399</v>
      </c>
      <c r="J7" s="194"/>
      <c r="K7" s="76" t="s">
        <v>400</v>
      </c>
      <c r="L7" s="76" t="s">
        <v>401</v>
      </c>
      <c r="M7" s="76" t="s">
        <v>402</v>
      </c>
      <c r="N7" s="76" t="s">
        <v>403</v>
      </c>
      <c r="O7" s="196"/>
      <c r="P7" s="196"/>
      <c r="Q7" s="208"/>
      <c r="R7" s="94" t="s">
        <v>59</v>
      </c>
      <c r="S7" s="94" t="s">
        <v>64</v>
      </c>
      <c r="T7" s="94" t="s">
        <v>65</v>
      </c>
      <c r="U7" s="94" t="s">
        <v>66</v>
      </c>
      <c r="V7" s="94" t="s">
        <v>67</v>
      </c>
      <c r="W7" s="94" t="s">
        <v>68</v>
      </c>
    </row>
    <row r="8" s="72" customFormat="1" ht="27" customHeight="1" spans="1:23">
      <c r="A8" s="184"/>
      <c r="B8" s="184"/>
      <c r="C8" s="184"/>
      <c r="D8" s="184"/>
      <c r="E8" s="184"/>
      <c r="F8" s="184"/>
      <c r="G8" s="184"/>
      <c r="H8" s="185"/>
      <c r="I8" s="194" t="s">
        <v>59</v>
      </c>
      <c r="J8" s="194" t="s">
        <v>404</v>
      </c>
      <c r="K8" s="194"/>
      <c r="L8" s="194"/>
      <c r="M8" s="194"/>
      <c r="N8" s="194"/>
      <c r="O8" s="197"/>
      <c r="P8" s="197"/>
      <c r="Q8" s="209"/>
      <c r="R8" s="210"/>
      <c r="S8" s="210"/>
      <c r="T8" s="210"/>
      <c r="U8" s="210"/>
      <c r="V8" s="210"/>
      <c r="W8" s="210"/>
    </row>
    <row r="9" s="72" customFormat="1" ht="13.5" customHeight="1" spans="1:23">
      <c r="A9" s="186" t="s">
        <v>173</v>
      </c>
      <c r="B9" s="186" t="s">
        <v>174</v>
      </c>
      <c r="C9" s="186" t="s">
        <v>175</v>
      </c>
      <c r="D9" s="186" t="s">
        <v>176</v>
      </c>
      <c r="E9" s="186" t="s">
        <v>177</v>
      </c>
      <c r="F9" s="186" t="s">
        <v>178</v>
      </c>
      <c r="G9" s="186" t="s">
        <v>184</v>
      </c>
      <c r="H9" s="186" t="s">
        <v>185</v>
      </c>
      <c r="I9" s="198" t="s">
        <v>186</v>
      </c>
      <c r="J9" s="198" t="s">
        <v>187</v>
      </c>
      <c r="K9" s="198" t="s">
        <v>188</v>
      </c>
      <c r="L9" s="198" t="s">
        <v>189</v>
      </c>
      <c r="M9" s="198" t="s">
        <v>190</v>
      </c>
      <c r="N9" s="198" t="s">
        <v>191</v>
      </c>
      <c r="O9" s="198" t="s">
        <v>192</v>
      </c>
      <c r="P9" s="198" t="s">
        <v>193</v>
      </c>
      <c r="Q9" s="198" t="s">
        <v>194</v>
      </c>
      <c r="R9" s="198" t="s">
        <v>195</v>
      </c>
      <c r="S9" s="198" t="s">
        <v>196</v>
      </c>
      <c r="T9" s="198" t="s">
        <v>197</v>
      </c>
      <c r="U9" s="198" t="s">
        <v>198</v>
      </c>
      <c r="V9" s="198" t="s">
        <v>199</v>
      </c>
      <c r="W9" s="198" t="s">
        <v>200</v>
      </c>
    </row>
    <row r="10" ht="18" customHeight="1" spans="1:23">
      <c r="A10" s="14" t="s">
        <v>71</v>
      </c>
      <c r="B10" s="14" t="s">
        <v>405</v>
      </c>
      <c r="C10" s="14" t="s">
        <v>406</v>
      </c>
      <c r="D10" s="14" t="s">
        <v>89</v>
      </c>
      <c r="E10" s="14" t="s">
        <v>407</v>
      </c>
      <c r="F10" s="14" t="s">
        <v>408</v>
      </c>
      <c r="G10" s="14" t="s">
        <v>210</v>
      </c>
      <c r="H10" s="187">
        <v>217.21</v>
      </c>
      <c r="I10" s="152">
        <v>217.21</v>
      </c>
      <c r="J10" s="199"/>
      <c r="K10" s="199"/>
      <c r="L10" s="199"/>
      <c r="M10" s="152">
        <v>217.21</v>
      </c>
      <c r="N10" s="199"/>
      <c r="O10" s="199"/>
      <c r="P10" s="199"/>
      <c r="Q10" s="187"/>
      <c r="R10" s="152"/>
      <c r="S10" s="187"/>
      <c r="T10" s="187"/>
      <c r="U10" s="199"/>
      <c r="V10" s="187"/>
      <c r="W10" s="187"/>
    </row>
    <row r="11" ht="18" customHeight="1" spans="1:23">
      <c r="A11" s="188"/>
      <c r="B11" s="188"/>
      <c r="C11" s="188"/>
      <c r="D11" s="188"/>
      <c r="E11" s="188"/>
      <c r="F11" s="14" t="s">
        <v>409</v>
      </c>
      <c r="G11" s="14" t="s">
        <v>213</v>
      </c>
      <c r="H11" s="187">
        <v>474.29</v>
      </c>
      <c r="I11" s="152">
        <v>474.29</v>
      </c>
      <c r="J11" s="200"/>
      <c r="K11" s="200"/>
      <c r="L11" s="200"/>
      <c r="M11" s="152">
        <v>474.29</v>
      </c>
      <c r="N11" s="200"/>
      <c r="O11" s="200"/>
      <c r="P11" s="200"/>
      <c r="Q11" s="187"/>
      <c r="R11" s="152"/>
      <c r="S11" s="187"/>
      <c r="T11" s="187"/>
      <c r="U11" s="200"/>
      <c r="V11" s="187"/>
      <c r="W11" s="187"/>
    </row>
    <row r="12" ht="18" customHeight="1" spans="1:23">
      <c r="A12" s="188"/>
      <c r="B12" s="188"/>
      <c r="C12" s="188"/>
      <c r="D12" s="188"/>
      <c r="E12" s="188"/>
      <c r="F12" s="14" t="s">
        <v>410</v>
      </c>
      <c r="G12" s="14" t="s">
        <v>216</v>
      </c>
      <c r="H12" s="187">
        <v>18.1</v>
      </c>
      <c r="I12" s="152">
        <v>18.1</v>
      </c>
      <c r="J12" s="200"/>
      <c r="K12" s="200"/>
      <c r="L12" s="200"/>
      <c r="M12" s="152">
        <v>18.1</v>
      </c>
      <c r="N12" s="200"/>
      <c r="O12" s="200"/>
      <c r="P12" s="200"/>
      <c r="Q12" s="187"/>
      <c r="R12" s="152"/>
      <c r="S12" s="187"/>
      <c r="T12" s="187"/>
      <c r="U12" s="200"/>
      <c r="V12" s="187"/>
      <c r="W12" s="187"/>
    </row>
    <row r="13" ht="18" customHeight="1" spans="1:23">
      <c r="A13" s="188"/>
      <c r="B13" s="14" t="s">
        <v>411</v>
      </c>
      <c r="C13" s="14" t="s">
        <v>412</v>
      </c>
      <c r="D13" s="14" t="s">
        <v>107</v>
      </c>
      <c r="E13" s="14" t="s">
        <v>413</v>
      </c>
      <c r="F13" s="14" t="s">
        <v>414</v>
      </c>
      <c r="G13" s="14" t="s">
        <v>237</v>
      </c>
      <c r="H13" s="187">
        <v>22.22</v>
      </c>
      <c r="I13" s="152">
        <v>22.22</v>
      </c>
      <c r="J13" s="200"/>
      <c r="K13" s="200"/>
      <c r="L13" s="200"/>
      <c r="M13" s="152">
        <v>22.22</v>
      </c>
      <c r="N13" s="200"/>
      <c r="O13" s="200"/>
      <c r="P13" s="200"/>
      <c r="Q13" s="187"/>
      <c r="R13" s="152"/>
      <c r="S13" s="187"/>
      <c r="T13" s="187"/>
      <c r="U13" s="200"/>
      <c r="V13" s="187"/>
      <c r="W13" s="187"/>
    </row>
    <row r="14" ht="18" customHeight="1" spans="1:23">
      <c r="A14" s="188"/>
      <c r="B14" s="14" t="s">
        <v>415</v>
      </c>
      <c r="C14" s="14" t="s">
        <v>416</v>
      </c>
      <c r="D14" s="14" t="s">
        <v>105</v>
      </c>
      <c r="E14" s="14" t="s">
        <v>417</v>
      </c>
      <c r="F14" s="14" t="s">
        <v>418</v>
      </c>
      <c r="G14" s="14" t="s">
        <v>324</v>
      </c>
      <c r="H14" s="187">
        <v>5</v>
      </c>
      <c r="I14" s="152">
        <v>5</v>
      </c>
      <c r="J14" s="200"/>
      <c r="K14" s="200"/>
      <c r="L14" s="200"/>
      <c r="M14" s="152">
        <v>5</v>
      </c>
      <c r="N14" s="200"/>
      <c r="O14" s="200"/>
      <c r="P14" s="200"/>
      <c r="Q14" s="187"/>
      <c r="R14" s="152"/>
      <c r="S14" s="187"/>
      <c r="T14" s="187"/>
      <c r="U14" s="200"/>
      <c r="V14" s="187"/>
      <c r="W14" s="187"/>
    </row>
    <row r="15" ht="18" customHeight="1" spans="1:23">
      <c r="A15" s="188"/>
      <c r="B15" s="14" t="s">
        <v>419</v>
      </c>
      <c r="C15" s="14" t="s">
        <v>420</v>
      </c>
      <c r="D15" s="14" t="s">
        <v>109</v>
      </c>
      <c r="E15" s="14" t="s">
        <v>421</v>
      </c>
      <c r="F15" s="14" t="s">
        <v>422</v>
      </c>
      <c r="G15" s="14" t="s">
        <v>241</v>
      </c>
      <c r="H15" s="187">
        <v>1.7</v>
      </c>
      <c r="I15" s="152">
        <v>1.7</v>
      </c>
      <c r="J15" s="200"/>
      <c r="K15" s="200"/>
      <c r="L15" s="200"/>
      <c r="M15" s="152">
        <v>1.7</v>
      </c>
      <c r="N15" s="200"/>
      <c r="O15" s="200"/>
      <c r="P15" s="200"/>
      <c r="Q15" s="187"/>
      <c r="R15" s="152"/>
      <c r="S15" s="187"/>
      <c r="T15" s="187"/>
      <c r="U15" s="200"/>
      <c r="V15" s="187"/>
      <c r="W15" s="187"/>
    </row>
    <row r="16" ht="18" customHeight="1" spans="1:23">
      <c r="A16" s="188"/>
      <c r="B16" s="14" t="s">
        <v>423</v>
      </c>
      <c r="C16" s="14" t="s">
        <v>424</v>
      </c>
      <c r="D16" s="14" t="s">
        <v>109</v>
      </c>
      <c r="E16" s="14" t="s">
        <v>421</v>
      </c>
      <c r="F16" s="14" t="s">
        <v>422</v>
      </c>
      <c r="G16" s="14" t="s">
        <v>241</v>
      </c>
      <c r="H16" s="187">
        <v>1.98</v>
      </c>
      <c r="I16" s="152">
        <v>1.98</v>
      </c>
      <c r="J16" s="200"/>
      <c r="K16" s="200"/>
      <c r="L16" s="200"/>
      <c r="M16" s="152">
        <v>1.98</v>
      </c>
      <c r="N16" s="200"/>
      <c r="O16" s="200"/>
      <c r="P16" s="200"/>
      <c r="Q16" s="187"/>
      <c r="R16" s="152"/>
      <c r="S16" s="187"/>
      <c r="T16" s="187"/>
      <c r="U16" s="200"/>
      <c r="V16" s="187"/>
      <c r="W16" s="187"/>
    </row>
    <row r="17" ht="18" customHeight="1" spans="1:23">
      <c r="A17" s="188"/>
      <c r="B17" s="14" t="s">
        <v>425</v>
      </c>
      <c r="C17" s="14" t="s">
        <v>426</v>
      </c>
      <c r="D17" s="14" t="s">
        <v>105</v>
      </c>
      <c r="E17" s="14" t="s">
        <v>417</v>
      </c>
      <c r="F17" s="14" t="s">
        <v>427</v>
      </c>
      <c r="G17" s="14" t="s">
        <v>233</v>
      </c>
      <c r="H17" s="187">
        <v>49.38</v>
      </c>
      <c r="I17" s="152">
        <v>49.38</v>
      </c>
      <c r="J17" s="200"/>
      <c r="K17" s="200"/>
      <c r="L17" s="200"/>
      <c r="M17" s="152">
        <v>49.38</v>
      </c>
      <c r="N17" s="200"/>
      <c r="O17" s="200"/>
      <c r="P17" s="200"/>
      <c r="Q17" s="187"/>
      <c r="R17" s="152"/>
      <c r="S17" s="187"/>
      <c r="T17" s="187"/>
      <c r="U17" s="200"/>
      <c r="V17" s="187"/>
      <c r="W17" s="187"/>
    </row>
    <row r="18" ht="18" customHeight="1" spans="1:23">
      <c r="A18" s="188"/>
      <c r="B18" s="14" t="s">
        <v>428</v>
      </c>
      <c r="C18" s="14" t="s">
        <v>429</v>
      </c>
      <c r="D18" s="14" t="s">
        <v>109</v>
      </c>
      <c r="E18" s="14" t="s">
        <v>421</v>
      </c>
      <c r="F18" s="14" t="s">
        <v>422</v>
      </c>
      <c r="G18" s="14" t="s">
        <v>241</v>
      </c>
      <c r="H18" s="187">
        <v>2.47</v>
      </c>
      <c r="I18" s="152">
        <v>2.47</v>
      </c>
      <c r="J18" s="200"/>
      <c r="K18" s="200"/>
      <c r="L18" s="200"/>
      <c r="M18" s="152">
        <v>2.47</v>
      </c>
      <c r="N18" s="200"/>
      <c r="O18" s="200"/>
      <c r="P18" s="200"/>
      <c r="Q18" s="187"/>
      <c r="R18" s="152"/>
      <c r="S18" s="187"/>
      <c r="T18" s="187"/>
      <c r="U18" s="200"/>
      <c r="V18" s="187"/>
      <c r="W18" s="187"/>
    </row>
    <row r="19" ht="18" customHeight="1" spans="1:23">
      <c r="A19" s="188"/>
      <c r="B19" s="14" t="s">
        <v>430</v>
      </c>
      <c r="C19" s="14" t="s">
        <v>431</v>
      </c>
      <c r="D19" s="14" t="s">
        <v>99</v>
      </c>
      <c r="E19" s="14" t="s">
        <v>432</v>
      </c>
      <c r="F19" s="14" t="s">
        <v>433</v>
      </c>
      <c r="G19" s="14" t="s">
        <v>227</v>
      </c>
      <c r="H19" s="187">
        <v>81.91</v>
      </c>
      <c r="I19" s="152">
        <v>81.91</v>
      </c>
      <c r="J19" s="200"/>
      <c r="K19" s="200"/>
      <c r="L19" s="200"/>
      <c r="M19" s="152">
        <v>81.91</v>
      </c>
      <c r="N19" s="200"/>
      <c r="O19" s="200"/>
      <c r="P19" s="200"/>
      <c r="Q19" s="187"/>
      <c r="R19" s="152"/>
      <c r="S19" s="187"/>
      <c r="T19" s="187"/>
      <c r="U19" s="200"/>
      <c r="V19" s="187"/>
      <c r="W19" s="187"/>
    </row>
    <row r="20" ht="18" customHeight="1" spans="1:23">
      <c r="A20" s="188"/>
      <c r="B20" s="14" t="s">
        <v>434</v>
      </c>
      <c r="C20" s="14" t="s">
        <v>435</v>
      </c>
      <c r="D20" s="14" t="s">
        <v>107</v>
      </c>
      <c r="E20" s="14" t="s">
        <v>413</v>
      </c>
      <c r="F20" s="14" t="s">
        <v>418</v>
      </c>
      <c r="G20" s="14" t="s">
        <v>324</v>
      </c>
      <c r="H20" s="187">
        <v>4.04</v>
      </c>
      <c r="I20" s="152">
        <v>4.04</v>
      </c>
      <c r="J20" s="200"/>
      <c r="K20" s="200"/>
      <c r="L20" s="200"/>
      <c r="M20" s="152">
        <v>4.04</v>
      </c>
      <c r="N20" s="200"/>
      <c r="O20" s="200"/>
      <c r="P20" s="200"/>
      <c r="Q20" s="187"/>
      <c r="R20" s="152"/>
      <c r="S20" s="187"/>
      <c r="T20" s="187"/>
      <c r="U20" s="200"/>
      <c r="V20" s="187"/>
      <c r="W20" s="187"/>
    </row>
    <row r="21" ht="18" customHeight="1" spans="1:23">
      <c r="A21" s="188"/>
      <c r="B21" s="14" t="s">
        <v>436</v>
      </c>
      <c r="C21" s="14" t="s">
        <v>437</v>
      </c>
      <c r="D21" s="14" t="s">
        <v>115</v>
      </c>
      <c r="E21" s="14" t="s">
        <v>215</v>
      </c>
      <c r="F21" s="14" t="s">
        <v>438</v>
      </c>
      <c r="G21" s="14" t="s">
        <v>215</v>
      </c>
      <c r="H21" s="187">
        <v>59.26</v>
      </c>
      <c r="I21" s="152">
        <v>59.26</v>
      </c>
      <c r="J21" s="200"/>
      <c r="K21" s="200"/>
      <c r="L21" s="200"/>
      <c r="M21" s="152">
        <v>59.26</v>
      </c>
      <c r="N21" s="200"/>
      <c r="O21" s="200"/>
      <c r="P21" s="200"/>
      <c r="Q21" s="187"/>
      <c r="R21" s="152"/>
      <c r="S21" s="187"/>
      <c r="T21" s="187"/>
      <c r="U21" s="200"/>
      <c r="V21" s="187"/>
      <c r="W21" s="187"/>
    </row>
    <row r="22" ht="18" customHeight="1" spans="1:23">
      <c r="A22" s="188"/>
      <c r="B22" s="14" t="s">
        <v>439</v>
      </c>
      <c r="C22" s="14" t="s">
        <v>312</v>
      </c>
      <c r="D22" s="14" t="s">
        <v>97</v>
      </c>
      <c r="E22" s="14" t="s">
        <v>440</v>
      </c>
      <c r="F22" s="14" t="s">
        <v>441</v>
      </c>
      <c r="G22" s="14" t="s">
        <v>312</v>
      </c>
      <c r="H22" s="187">
        <v>14.82</v>
      </c>
      <c r="I22" s="152">
        <v>14.82</v>
      </c>
      <c r="J22" s="200"/>
      <c r="K22" s="200"/>
      <c r="L22" s="200"/>
      <c r="M22" s="152">
        <v>14.82</v>
      </c>
      <c r="N22" s="200"/>
      <c r="O22" s="200"/>
      <c r="P22" s="200"/>
      <c r="Q22" s="187"/>
      <c r="R22" s="152"/>
      <c r="S22" s="187"/>
      <c r="T22" s="187"/>
      <c r="U22" s="200"/>
      <c r="V22" s="187"/>
      <c r="W22" s="187"/>
    </row>
    <row r="23" ht="18" customHeight="1" spans="1:23">
      <c r="A23" s="188"/>
      <c r="B23" s="14" t="s">
        <v>442</v>
      </c>
      <c r="C23" s="14" t="s">
        <v>314</v>
      </c>
      <c r="D23" s="14" t="s">
        <v>97</v>
      </c>
      <c r="E23" s="14" t="s">
        <v>440</v>
      </c>
      <c r="F23" s="14" t="s">
        <v>443</v>
      </c>
      <c r="G23" s="14" t="s">
        <v>314</v>
      </c>
      <c r="H23" s="187">
        <v>23.71</v>
      </c>
      <c r="I23" s="152">
        <v>23.71</v>
      </c>
      <c r="J23" s="200"/>
      <c r="K23" s="200"/>
      <c r="L23" s="200"/>
      <c r="M23" s="152">
        <v>23.71</v>
      </c>
      <c r="N23" s="200"/>
      <c r="O23" s="200"/>
      <c r="P23" s="200"/>
      <c r="Q23" s="187"/>
      <c r="R23" s="152"/>
      <c r="S23" s="187"/>
      <c r="T23" s="187"/>
      <c r="U23" s="200"/>
      <c r="V23" s="187"/>
      <c r="W23" s="187"/>
    </row>
    <row r="24" ht="18" customHeight="1" spans="1:23">
      <c r="A24" s="188"/>
      <c r="B24" s="14" t="s">
        <v>444</v>
      </c>
      <c r="C24" s="14" t="s">
        <v>247</v>
      </c>
      <c r="D24" s="14" t="s">
        <v>89</v>
      </c>
      <c r="E24" s="14" t="s">
        <v>407</v>
      </c>
      <c r="F24" s="14" t="s">
        <v>445</v>
      </c>
      <c r="G24" s="14" t="s">
        <v>247</v>
      </c>
      <c r="H24" s="187">
        <v>3.06</v>
      </c>
      <c r="I24" s="152">
        <v>3.06</v>
      </c>
      <c r="J24" s="200"/>
      <c r="K24" s="200"/>
      <c r="L24" s="200"/>
      <c r="M24" s="152">
        <v>3.06</v>
      </c>
      <c r="N24" s="200"/>
      <c r="O24" s="200"/>
      <c r="P24" s="200"/>
      <c r="Q24" s="187"/>
      <c r="R24" s="152"/>
      <c r="S24" s="187"/>
      <c r="T24" s="187"/>
      <c r="U24" s="200"/>
      <c r="V24" s="187"/>
      <c r="W24" s="187"/>
    </row>
    <row r="25" ht="18" customHeight="1" spans="1:23">
      <c r="A25" s="188"/>
      <c r="B25" s="14" t="s">
        <v>446</v>
      </c>
      <c r="C25" s="14" t="s">
        <v>242</v>
      </c>
      <c r="D25" s="14" t="s">
        <v>89</v>
      </c>
      <c r="E25" s="14" t="s">
        <v>407</v>
      </c>
      <c r="F25" s="14" t="s">
        <v>447</v>
      </c>
      <c r="G25" s="14" t="s">
        <v>242</v>
      </c>
      <c r="H25" s="187">
        <v>18.33</v>
      </c>
      <c r="I25" s="152">
        <v>18.33</v>
      </c>
      <c r="J25" s="200"/>
      <c r="K25" s="200"/>
      <c r="L25" s="200"/>
      <c r="M25" s="152">
        <v>18.33</v>
      </c>
      <c r="N25" s="200"/>
      <c r="O25" s="200"/>
      <c r="P25" s="200"/>
      <c r="Q25" s="187"/>
      <c r="R25" s="152"/>
      <c r="S25" s="187"/>
      <c r="T25" s="187"/>
      <c r="U25" s="200"/>
      <c r="V25" s="187"/>
      <c r="W25" s="187"/>
    </row>
    <row r="26" ht="18" customHeight="1" spans="1:23">
      <c r="A26" s="188"/>
      <c r="B26" s="14" t="s">
        <v>448</v>
      </c>
      <c r="C26" s="14" t="s">
        <v>449</v>
      </c>
      <c r="D26" s="14" t="s">
        <v>89</v>
      </c>
      <c r="E26" s="14" t="s">
        <v>407</v>
      </c>
      <c r="F26" s="14" t="s">
        <v>450</v>
      </c>
      <c r="G26" s="14" t="s">
        <v>302</v>
      </c>
      <c r="H26" s="187">
        <v>54.06</v>
      </c>
      <c r="I26" s="152">
        <v>54.06</v>
      </c>
      <c r="J26" s="200"/>
      <c r="K26" s="200"/>
      <c r="L26" s="200"/>
      <c r="M26" s="152">
        <v>54.06</v>
      </c>
      <c r="N26" s="200"/>
      <c r="O26" s="200"/>
      <c r="P26" s="200"/>
      <c r="Q26" s="187"/>
      <c r="R26" s="152"/>
      <c r="S26" s="187"/>
      <c r="T26" s="187"/>
      <c r="U26" s="200"/>
      <c r="V26" s="187"/>
      <c r="W26" s="187"/>
    </row>
    <row r="27" ht="18" customHeight="1" spans="1:23">
      <c r="A27" s="188"/>
      <c r="B27" s="14" t="s">
        <v>451</v>
      </c>
      <c r="C27" s="14" t="s">
        <v>293</v>
      </c>
      <c r="D27" s="14" t="s">
        <v>89</v>
      </c>
      <c r="E27" s="14" t="s">
        <v>407</v>
      </c>
      <c r="F27" s="14" t="s">
        <v>452</v>
      </c>
      <c r="G27" s="14" t="s">
        <v>293</v>
      </c>
      <c r="H27" s="187">
        <v>11.29</v>
      </c>
      <c r="I27" s="152">
        <v>11.29</v>
      </c>
      <c r="J27" s="200"/>
      <c r="K27" s="200"/>
      <c r="L27" s="200"/>
      <c r="M27" s="152">
        <v>11.29</v>
      </c>
      <c r="N27" s="200"/>
      <c r="O27" s="200"/>
      <c r="P27" s="200"/>
      <c r="Q27" s="187"/>
      <c r="R27" s="152"/>
      <c r="S27" s="187"/>
      <c r="T27" s="187"/>
      <c r="U27" s="200"/>
      <c r="V27" s="187"/>
      <c r="W27" s="187"/>
    </row>
    <row r="28" ht="18" customHeight="1" spans="1:23">
      <c r="A28" s="188"/>
      <c r="B28" s="188"/>
      <c r="C28" s="188"/>
      <c r="D28" s="14" t="s">
        <v>97</v>
      </c>
      <c r="E28" s="14" t="s">
        <v>440</v>
      </c>
      <c r="F28" s="14" t="s">
        <v>452</v>
      </c>
      <c r="G28" s="14" t="s">
        <v>293</v>
      </c>
      <c r="H28" s="187">
        <v>1.85</v>
      </c>
      <c r="I28" s="152">
        <v>1.85</v>
      </c>
      <c r="J28" s="200"/>
      <c r="K28" s="200"/>
      <c r="L28" s="200"/>
      <c r="M28" s="152">
        <v>1.85</v>
      </c>
      <c r="N28" s="200"/>
      <c r="O28" s="200"/>
      <c r="P28" s="200"/>
      <c r="Q28" s="187"/>
      <c r="R28" s="152"/>
      <c r="S28" s="187"/>
      <c r="T28" s="187"/>
      <c r="U28" s="200"/>
      <c r="V28" s="187"/>
      <c r="W28" s="187"/>
    </row>
    <row r="29" ht="18" customHeight="1" spans="1:23">
      <c r="A29" s="188"/>
      <c r="B29" s="14" t="s">
        <v>453</v>
      </c>
      <c r="C29" s="14" t="s">
        <v>296</v>
      </c>
      <c r="D29" s="14" t="s">
        <v>89</v>
      </c>
      <c r="E29" s="14" t="s">
        <v>407</v>
      </c>
      <c r="F29" s="14" t="s">
        <v>454</v>
      </c>
      <c r="G29" s="14" t="s">
        <v>296</v>
      </c>
      <c r="H29" s="187">
        <v>12.7</v>
      </c>
      <c r="I29" s="152">
        <v>12.7</v>
      </c>
      <c r="J29" s="200"/>
      <c r="K29" s="200"/>
      <c r="L29" s="200"/>
      <c r="M29" s="152">
        <v>12.7</v>
      </c>
      <c r="N29" s="200"/>
      <c r="O29" s="200"/>
      <c r="P29" s="200"/>
      <c r="Q29" s="187"/>
      <c r="R29" s="152"/>
      <c r="S29" s="187"/>
      <c r="T29" s="187"/>
      <c r="U29" s="200"/>
      <c r="V29" s="187"/>
      <c r="W29" s="187"/>
    </row>
    <row r="30" ht="18" customHeight="1" spans="1:23">
      <c r="A30" s="188"/>
      <c r="B30" s="188"/>
      <c r="C30" s="188"/>
      <c r="D30" s="14" t="s">
        <v>97</v>
      </c>
      <c r="E30" s="14" t="s">
        <v>440</v>
      </c>
      <c r="F30" s="14" t="s">
        <v>454</v>
      </c>
      <c r="G30" s="14" t="s">
        <v>296</v>
      </c>
      <c r="H30" s="187">
        <v>2.03</v>
      </c>
      <c r="I30" s="152">
        <v>2.03</v>
      </c>
      <c r="J30" s="200"/>
      <c r="K30" s="200"/>
      <c r="L30" s="200"/>
      <c r="M30" s="152">
        <v>2.03</v>
      </c>
      <c r="N30" s="200"/>
      <c r="O30" s="200"/>
      <c r="P30" s="200"/>
      <c r="Q30" s="187"/>
      <c r="R30" s="152"/>
      <c r="S30" s="187"/>
      <c r="T30" s="187"/>
      <c r="U30" s="200"/>
      <c r="V30" s="187"/>
      <c r="W30" s="187"/>
    </row>
    <row r="31" ht="18" customHeight="1" spans="1:23">
      <c r="A31" s="188"/>
      <c r="B31" s="14" t="s">
        <v>455</v>
      </c>
      <c r="C31" s="14" t="s">
        <v>456</v>
      </c>
      <c r="D31" s="14" t="s">
        <v>89</v>
      </c>
      <c r="E31" s="14" t="s">
        <v>407</v>
      </c>
      <c r="F31" s="14" t="s">
        <v>450</v>
      </c>
      <c r="G31" s="14" t="s">
        <v>302</v>
      </c>
      <c r="H31" s="187">
        <v>5.5</v>
      </c>
      <c r="I31" s="152">
        <v>5.5</v>
      </c>
      <c r="J31" s="200"/>
      <c r="K31" s="200"/>
      <c r="L31" s="200"/>
      <c r="M31" s="152">
        <v>5.41</v>
      </c>
      <c r="N31" s="200"/>
      <c r="O31" s="200"/>
      <c r="P31" s="200"/>
      <c r="Q31" s="187"/>
      <c r="R31" s="152"/>
      <c r="S31" s="187"/>
      <c r="T31" s="187"/>
      <c r="U31" s="200"/>
      <c r="V31" s="187"/>
      <c r="W31" s="187"/>
    </row>
    <row r="32" ht="18" customHeight="1" spans="1:23">
      <c r="A32" s="188"/>
      <c r="B32" s="14" t="s">
        <v>457</v>
      </c>
      <c r="C32" s="14" t="s">
        <v>228</v>
      </c>
      <c r="D32" s="14" t="s">
        <v>89</v>
      </c>
      <c r="E32" s="14" t="s">
        <v>407</v>
      </c>
      <c r="F32" s="14" t="s">
        <v>458</v>
      </c>
      <c r="G32" s="14" t="s">
        <v>228</v>
      </c>
      <c r="H32" s="187">
        <v>2.12</v>
      </c>
      <c r="I32" s="152">
        <v>2.12</v>
      </c>
      <c r="J32" s="200"/>
      <c r="K32" s="200"/>
      <c r="L32" s="200"/>
      <c r="M32" s="152">
        <v>2.12</v>
      </c>
      <c r="N32" s="200"/>
      <c r="O32" s="200"/>
      <c r="P32" s="200"/>
      <c r="Q32" s="187"/>
      <c r="R32" s="152"/>
      <c r="S32" s="187"/>
      <c r="T32" s="187"/>
      <c r="U32" s="200"/>
      <c r="V32" s="187"/>
      <c r="W32" s="187"/>
    </row>
    <row r="33" ht="18" customHeight="1" spans="1:23">
      <c r="A33" s="188"/>
      <c r="B33" s="14" t="s">
        <v>459</v>
      </c>
      <c r="C33" s="14" t="s">
        <v>460</v>
      </c>
      <c r="D33" s="14" t="s">
        <v>97</v>
      </c>
      <c r="E33" s="14" t="s">
        <v>440</v>
      </c>
      <c r="F33" s="14" t="s">
        <v>461</v>
      </c>
      <c r="G33" s="14" t="s">
        <v>252</v>
      </c>
      <c r="H33" s="187">
        <v>0.25</v>
      </c>
      <c r="I33" s="152">
        <v>0.25</v>
      </c>
      <c r="J33" s="200"/>
      <c r="K33" s="200"/>
      <c r="L33" s="200"/>
      <c r="M33" s="152">
        <v>0.25</v>
      </c>
      <c r="N33" s="200"/>
      <c r="O33" s="200"/>
      <c r="P33" s="200"/>
      <c r="Q33" s="187"/>
      <c r="R33" s="152"/>
      <c r="S33" s="187"/>
      <c r="T33" s="187"/>
      <c r="U33" s="200"/>
      <c r="V33" s="187"/>
      <c r="W33" s="187"/>
    </row>
    <row r="34" ht="18" customHeight="1" spans="1:23">
      <c r="A34" s="188"/>
      <c r="B34" s="14" t="s">
        <v>462</v>
      </c>
      <c r="C34" s="14" t="s">
        <v>231</v>
      </c>
      <c r="D34" s="14" t="s">
        <v>89</v>
      </c>
      <c r="E34" s="14" t="s">
        <v>407</v>
      </c>
      <c r="F34" s="14" t="s">
        <v>463</v>
      </c>
      <c r="G34" s="14" t="s">
        <v>231</v>
      </c>
      <c r="H34" s="187">
        <v>3.5</v>
      </c>
      <c r="I34" s="152">
        <v>3.5</v>
      </c>
      <c r="J34" s="200"/>
      <c r="K34" s="200"/>
      <c r="L34" s="200"/>
      <c r="M34" s="152">
        <v>3.5</v>
      </c>
      <c r="N34" s="200"/>
      <c r="O34" s="200"/>
      <c r="P34" s="200"/>
      <c r="Q34" s="187"/>
      <c r="R34" s="152"/>
      <c r="S34" s="187"/>
      <c r="T34" s="187"/>
      <c r="U34" s="200"/>
      <c r="V34" s="187"/>
      <c r="W34" s="187"/>
    </row>
    <row r="35" ht="18" customHeight="1" spans="1:23">
      <c r="A35" s="188"/>
      <c r="B35" s="14" t="s">
        <v>464</v>
      </c>
      <c r="C35" s="14" t="s">
        <v>465</v>
      </c>
      <c r="D35" s="14" t="s">
        <v>97</v>
      </c>
      <c r="E35" s="14" t="s">
        <v>440</v>
      </c>
      <c r="F35" s="14" t="s">
        <v>461</v>
      </c>
      <c r="G35" s="14" t="s">
        <v>252</v>
      </c>
      <c r="H35" s="187">
        <v>0.59</v>
      </c>
      <c r="I35" s="152">
        <v>0.59</v>
      </c>
      <c r="J35" s="200"/>
      <c r="K35" s="200"/>
      <c r="L35" s="200"/>
      <c r="M35" s="152">
        <v>0.59</v>
      </c>
      <c r="N35" s="200"/>
      <c r="O35" s="200"/>
      <c r="P35" s="200"/>
      <c r="Q35" s="187"/>
      <c r="R35" s="152"/>
      <c r="S35" s="187"/>
      <c r="T35" s="187"/>
      <c r="U35" s="200"/>
      <c r="V35" s="187"/>
      <c r="W35" s="187"/>
    </row>
    <row r="36" ht="18" customHeight="1" spans="1:23">
      <c r="A36" s="188"/>
      <c r="B36" s="14" t="s">
        <v>466</v>
      </c>
      <c r="C36" s="14" t="s">
        <v>467</v>
      </c>
      <c r="D36" s="14" t="s">
        <v>89</v>
      </c>
      <c r="E36" s="14" t="s">
        <v>407</v>
      </c>
      <c r="F36" s="14" t="s">
        <v>461</v>
      </c>
      <c r="G36" s="14" t="s">
        <v>252</v>
      </c>
      <c r="H36" s="152">
        <v>33.69</v>
      </c>
      <c r="I36" s="152">
        <v>33.69</v>
      </c>
      <c r="J36" s="200"/>
      <c r="K36" s="200"/>
      <c r="L36" s="200"/>
      <c r="M36" s="152">
        <v>33.69</v>
      </c>
      <c r="N36" s="200"/>
      <c r="O36" s="200"/>
      <c r="P36" s="200"/>
      <c r="Q36" s="187"/>
      <c r="R36" s="152"/>
      <c r="S36" s="187"/>
      <c r="T36" s="187"/>
      <c r="U36" s="200"/>
      <c r="V36" s="187"/>
      <c r="W36" s="187"/>
    </row>
    <row r="37" s="93" customFormat="1" ht="18" customHeight="1" spans="1:23">
      <c r="A37" s="189" t="s">
        <v>117</v>
      </c>
      <c r="B37" s="190" t="s">
        <v>117</v>
      </c>
      <c r="C37" s="191"/>
      <c r="D37" s="191"/>
      <c r="E37" s="191"/>
      <c r="F37" s="191"/>
      <c r="G37" s="191"/>
      <c r="H37" s="192">
        <v>1125.06</v>
      </c>
      <c r="I37" s="192">
        <v>1125.06</v>
      </c>
      <c r="J37" s="201"/>
      <c r="K37" s="201"/>
      <c r="L37" s="201"/>
      <c r="M37" s="192">
        <v>1125.06</v>
      </c>
      <c r="N37" s="201"/>
      <c r="O37" s="201"/>
      <c r="P37" s="201"/>
      <c r="Q37" s="192"/>
      <c r="R37" s="192"/>
      <c r="S37" s="192"/>
      <c r="T37" s="192"/>
      <c r="U37" s="201"/>
      <c r="V37" s="192"/>
      <c r="W37" s="192"/>
    </row>
  </sheetData>
  <mergeCells count="29">
    <mergeCell ref="A2:W2"/>
    <mergeCell ref="A3:I3"/>
    <mergeCell ref="H4:W4"/>
    <mergeCell ref="I5:P5"/>
    <mergeCell ref="R5:W5"/>
    <mergeCell ref="I6:N6"/>
    <mergeCell ref="I7:J7"/>
    <mergeCell ref="A37:B37"/>
    <mergeCell ref="A4:A8"/>
    <mergeCell ref="B4:B8"/>
    <mergeCell ref="C4:C8"/>
    <mergeCell ref="D4:D8"/>
    <mergeCell ref="E4:E8"/>
    <mergeCell ref="F4:F8"/>
    <mergeCell ref="G4:G8"/>
    <mergeCell ref="H5:H8"/>
    <mergeCell ref="K7:K8"/>
    <mergeCell ref="L7:L8"/>
    <mergeCell ref="M7:M8"/>
    <mergeCell ref="N7:N8"/>
    <mergeCell ref="O6:O8"/>
    <mergeCell ref="P6:P8"/>
    <mergeCell ref="Q5:Q8"/>
    <mergeCell ref="R7:R8"/>
    <mergeCell ref="S7:S8"/>
    <mergeCell ref="T7:T8"/>
    <mergeCell ref="U7:U8"/>
    <mergeCell ref="V7:V8"/>
    <mergeCell ref="W7:W8"/>
  </mergeCells>
  <printOptions horizontalCentered="1"/>
  <pageMargins left="0.385416666666667" right="0.385416666666667" top="0.510416666666667" bottom="0.510416666666667" header="0.3125" footer="0.3125"/>
  <pageSetup paperSize="9" scale="53"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D55"/>
  <sheetViews>
    <sheetView workbookViewId="0">
      <selection activeCell="F38" sqref="F38:F55"/>
    </sheetView>
  </sheetViews>
  <sheetFormatPr defaultColWidth="10.6666666666667" defaultRowHeight="14.25" customHeight="1"/>
  <cols>
    <col min="1" max="2" width="12" style="45" customWidth="1"/>
    <col min="3" max="3" width="68.3888888888889" style="45" customWidth="1"/>
    <col min="4" max="4" width="12" style="45" customWidth="1"/>
    <col min="5" max="5" width="13" style="45" customWidth="1"/>
    <col min="6" max="6" width="34.3888888888889" style="45" customWidth="1"/>
    <col min="7" max="7" width="11.5" style="45" customWidth="1"/>
    <col min="8" max="8" width="11.8333333333333" style="45" customWidth="1"/>
    <col min="9" max="9" width="10.8333333333333" style="45" customWidth="1"/>
    <col min="10" max="10" width="11.3333333333333" style="45" customWidth="1"/>
    <col min="11" max="11" width="10.8333333333333" style="45" customWidth="1"/>
    <col min="12" max="12" width="12.5" style="45" customWidth="1"/>
    <col min="13" max="15" width="13" style="45" customWidth="1"/>
    <col min="16" max="16" width="15" style="32" customWidth="1"/>
    <col min="17" max="18" width="14.1666666666667" style="45" customWidth="1"/>
    <col min="19" max="19" width="11.6666666666667" style="45" customWidth="1"/>
    <col min="20" max="20" width="12.3333333333333" style="45" customWidth="1"/>
    <col min="21" max="21" width="12" style="45" customWidth="1"/>
    <col min="22" max="22" width="12.1666666666667" style="45" customWidth="1"/>
    <col min="23" max="24" width="13" style="45" customWidth="1"/>
    <col min="25" max="25" width="10.6666666666667" style="45" customWidth="1"/>
    <col min="26" max="26" width="12" style="45" customWidth="1"/>
    <col min="27" max="29" width="13.6666666666667" style="45" customWidth="1"/>
    <col min="30" max="30" width="12" style="45" customWidth="1"/>
    <col min="31" max="16384" width="10.6666666666667" style="32" customWidth="1"/>
  </cols>
  <sheetData>
    <row r="1" ht="13.5" customHeight="1" spans="5:30">
      <c r="E1" s="140"/>
      <c r="F1" s="140"/>
      <c r="G1" s="140"/>
      <c r="H1" s="140"/>
      <c r="AD1" s="46"/>
    </row>
    <row r="2" ht="51.75" customHeight="1" spans="1:30">
      <c r="A2" s="48" t="s">
        <v>468</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row>
    <row r="3" s="69" customFormat="1" ht="24" customHeight="1" spans="1:30">
      <c r="A3" s="35" t="s">
        <v>1</v>
      </c>
      <c r="B3" s="35"/>
      <c r="C3" s="8"/>
      <c r="D3" s="8"/>
      <c r="E3" s="8"/>
      <c r="F3" s="8"/>
      <c r="G3" s="8"/>
      <c r="H3" s="8"/>
      <c r="P3" s="164"/>
      <c r="AD3" s="117" t="s">
        <v>385</v>
      </c>
    </row>
    <row r="4" s="72" customFormat="1" ht="15.75" customHeight="1" spans="1:30">
      <c r="A4" s="155" t="s">
        <v>469</v>
      </c>
      <c r="B4" s="155" t="s">
        <v>393</v>
      </c>
      <c r="C4" s="155" t="s">
        <v>394</v>
      </c>
      <c r="D4" s="155" t="s">
        <v>470</v>
      </c>
      <c r="E4" s="155" t="s">
        <v>73</v>
      </c>
      <c r="F4" s="155" t="s">
        <v>74</v>
      </c>
      <c r="G4" s="155" t="s">
        <v>471</v>
      </c>
      <c r="H4" s="155" t="s">
        <v>472</v>
      </c>
      <c r="I4" s="155" t="s">
        <v>57</v>
      </c>
      <c r="J4" s="165" t="s">
        <v>473</v>
      </c>
      <c r="K4" s="116"/>
      <c r="L4" s="116"/>
      <c r="M4" s="116"/>
      <c r="N4" s="116"/>
      <c r="O4" s="116"/>
      <c r="P4" s="116"/>
      <c r="Q4" s="116"/>
      <c r="R4" s="116"/>
      <c r="S4" s="116"/>
      <c r="T4" s="174"/>
      <c r="U4" s="165" t="s">
        <v>474</v>
      </c>
      <c r="V4" s="116"/>
      <c r="W4" s="174"/>
      <c r="X4" s="94" t="s">
        <v>63</v>
      </c>
      <c r="Y4" s="165" t="s">
        <v>69</v>
      </c>
      <c r="Z4" s="116"/>
      <c r="AA4" s="116"/>
      <c r="AB4" s="116"/>
      <c r="AC4" s="116"/>
      <c r="AD4" s="174"/>
    </row>
    <row r="5" s="72" customFormat="1" ht="17.25" customHeight="1" spans="1:30">
      <c r="A5" s="156"/>
      <c r="B5" s="156"/>
      <c r="C5" s="156"/>
      <c r="D5" s="156"/>
      <c r="E5" s="156"/>
      <c r="F5" s="156"/>
      <c r="G5" s="156"/>
      <c r="H5" s="156"/>
      <c r="I5" s="156"/>
      <c r="J5" s="166" t="s">
        <v>60</v>
      </c>
      <c r="K5" s="167"/>
      <c r="L5" s="167"/>
      <c r="M5" s="167"/>
      <c r="N5" s="167"/>
      <c r="O5" s="167"/>
      <c r="P5" s="167"/>
      <c r="Q5" s="167"/>
      <c r="R5" s="175"/>
      <c r="S5" s="94" t="s">
        <v>61</v>
      </c>
      <c r="T5" s="94" t="s">
        <v>62</v>
      </c>
      <c r="U5" s="94" t="s">
        <v>60</v>
      </c>
      <c r="V5" s="94" t="s">
        <v>61</v>
      </c>
      <c r="W5" s="94" t="s">
        <v>62</v>
      </c>
      <c r="X5" s="97"/>
      <c r="Y5" s="94" t="s">
        <v>59</v>
      </c>
      <c r="Z5" s="94" t="s">
        <v>64</v>
      </c>
      <c r="AA5" s="94" t="s">
        <v>475</v>
      </c>
      <c r="AB5" s="94" t="s">
        <v>66</v>
      </c>
      <c r="AC5" s="94" t="s">
        <v>67</v>
      </c>
      <c r="AD5" s="94" t="s">
        <v>68</v>
      </c>
    </row>
    <row r="6" s="72" customFormat="1" ht="35" customHeight="1" spans="1:30">
      <c r="A6" s="156"/>
      <c r="B6" s="156"/>
      <c r="C6" s="156"/>
      <c r="D6" s="156"/>
      <c r="E6" s="156"/>
      <c r="F6" s="156"/>
      <c r="G6" s="156"/>
      <c r="H6" s="156"/>
      <c r="I6" s="168"/>
      <c r="J6" s="76" t="s">
        <v>59</v>
      </c>
      <c r="K6" s="76"/>
      <c r="L6" s="76" t="s">
        <v>476</v>
      </c>
      <c r="M6" s="76" t="s">
        <v>477</v>
      </c>
      <c r="N6" s="76" t="s">
        <v>478</v>
      </c>
      <c r="O6" s="76" t="s">
        <v>479</v>
      </c>
      <c r="P6" s="76" t="s">
        <v>480</v>
      </c>
      <c r="Q6" s="76" t="s">
        <v>481</v>
      </c>
      <c r="R6" s="76" t="s">
        <v>482</v>
      </c>
      <c r="S6" s="98"/>
      <c r="T6" s="97"/>
      <c r="U6" s="97"/>
      <c r="V6" s="97"/>
      <c r="W6" s="97"/>
      <c r="X6" s="97"/>
      <c r="Y6" s="97"/>
      <c r="Z6" s="97"/>
      <c r="AA6" s="97"/>
      <c r="AB6" s="97"/>
      <c r="AC6" s="97"/>
      <c r="AD6" s="97"/>
    </row>
    <row r="7" s="72" customFormat="1" ht="35" customHeight="1" spans="1:30">
      <c r="A7" s="157"/>
      <c r="B7" s="157"/>
      <c r="C7" s="157"/>
      <c r="D7" s="157"/>
      <c r="E7" s="157"/>
      <c r="F7" s="157"/>
      <c r="G7" s="157"/>
      <c r="H7" s="157"/>
      <c r="I7" s="169"/>
      <c r="J7" s="85" t="s">
        <v>59</v>
      </c>
      <c r="K7" s="85" t="s">
        <v>483</v>
      </c>
      <c r="L7" s="76"/>
      <c r="M7" s="76"/>
      <c r="N7" s="76"/>
      <c r="O7" s="76"/>
      <c r="P7" s="76"/>
      <c r="Q7" s="76"/>
      <c r="R7" s="76"/>
      <c r="S7" s="101"/>
      <c r="T7" s="100"/>
      <c r="U7" s="100"/>
      <c r="V7" s="100"/>
      <c r="W7" s="100"/>
      <c r="X7" s="100"/>
      <c r="Y7" s="100"/>
      <c r="Z7" s="100"/>
      <c r="AA7" s="100"/>
      <c r="AB7" s="100"/>
      <c r="AC7" s="100"/>
      <c r="AD7" s="100"/>
    </row>
    <row r="8" s="72" customFormat="1" ht="15" customHeight="1" spans="1:30">
      <c r="A8" s="158">
        <v>1</v>
      </c>
      <c r="B8" s="158">
        <v>2</v>
      </c>
      <c r="C8" s="158">
        <v>3</v>
      </c>
      <c r="D8" s="158">
        <v>4</v>
      </c>
      <c r="E8" s="158">
        <v>5</v>
      </c>
      <c r="F8" s="158">
        <v>6</v>
      </c>
      <c r="G8" s="158">
        <v>7</v>
      </c>
      <c r="H8" s="158">
        <v>8</v>
      </c>
      <c r="I8" s="158">
        <v>9</v>
      </c>
      <c r="J8" s="103">
        <v>10</v>
      </c>
      <c r="K8" s="103">
        <v>11</v>
      </c>
      <c r="L8" s="103">
        <v>12</v>
      </c>
      <c r="M8" s="103">
        <v>13</v>
      </c>
      <c r="N8" s="103">
        <v>14</v>
      </c>
      <c r="O8" s="103">
        <v>15</v>
      </c>
      <c r="P8" s="103">
        <v>16</v>
      </c>
      <c r="Q8" s="176">
        <v>17</v>
      </c>
      <c r="R8" s="176">
        <v>18</v>
      </c>
      <c r="S8" s="176">
        <v>19</v>
      </c>
      <c r="T8" s="176">
        <v>20</v>
      </c>
      <c r="U8" s="176">
        <v>21</v>
      </c>
      <c r="V8" s="176">
        <v>22</v>
      </c>
      <c r="W8" s="176">
        <v>23</v>
      </c>
      <c r="X8" s="176">
        <v>24</v>
      </c>
      <c r="Y8" s="176">
        <v>25</v>
      </c>
      <c r="Z8" s="176">
        <v>26</v>
      </c>
      <c r="AA8" s="176">
        <v>27</v>
      </c>
      <c r="AB8" s="176">
        <v>28</v>
      </c>
      <c r="AC8" s="176">
        <v>29</v>
      </c>
      <c r="AD8" s="176">
        <v>30</v>
      </c>
    </row>
    <row r="9" ht="18.75" customHeight="1" spans="1:30">
      <c r="A9" s="106" t="s">
        <v>484</v>
      </c>
      <c r="B9" s="106" t="s">
        <v>485</v>
      </c>
      <c r="C9" s="106" t="s">
        <v>486</v>
      </c>
      <c r="D9" s="106" t="s">
        <v>71</v>
      </c>
      <c r="E9" s="106" t="s">
        <v>91</v>
      </c>
      <c r="F9" s="106" t="s">
        <v>487</v>
      </c>
      <c r="G9" s="106" t="s">
        <v>461</v>
      </c>
      <c r="H9" s="106" t="s">
        <v>252</v>
      </c>
      <c r="I9" s="170">
        <v>67</v>
      </c>
      <c r="J9" s="171">
        <v>67</v>
      </c>
      <c r="K9" s="171"/>
      <c r="L9" s="171">
        <v>67</v>
      </c>
      <c r="M9" s="171"/>
      <c r="N9" s="171"/>
      <c r="O9" s="171"/>
      <c r="P9" s="171"/>
      <c r="Q9" s="171"/>
      <c r="R9" s="171"/>
      <c r="S9" s="170"/>
      <c r="T9" s="171"/>
      <c r="U9" s="42"/>
      <c r="V9" s="42"/>
      <c r="W9" s="42"/>
      <c r="X9" s="171"/>
      <c r="Y9" s="170"/>
      <c r="Z9" s="171"/>
      <c r="AA9" s="171"/>
      <c r="AB9" s="171"/>
      <c r="AC9" s="171"/>
      <c r="AD9" s="171"/>
    </row>
    <row r="10" ht="18.75" customHeight="1" spans="1:30">
      <c r="A10" s="106" t="s">
        <v>484</v>
      </c>
      <c r="B10" s="106" t="s">
        <v>488</v>
      </c>
      <c r="C10" s="106" t="s">
        <v>489</v>
      </c>
      <c r="D10" s="122"/>
      <c r="E10" s="106" t="s">
        <v>91</v>
      </c>
      <c r="F10" s="106" t="s">
        <v>487</v>
      </c>
      <c r="G10" s="106" t="s">
        <v>461</v>
      </c>
      <c r="H10" s="106" t="s">
        <v>252</v>
      </c>
      <c r="I10" s="170">
        <v>40</v>
      </c>
      <c r="J10" s="171">
        <v>40</v>
      </c>
      <c r="K10" s="171"/>
      <c r="L10" s="171">
        <v>40</v>
      </c>
      <c r="M10" s="171"/>
      <c r="N10" s="171"/>
      <c r="O10" s="171"/>
      <c r="P10" s="171"/>
      <c r="Q10" s="171"/>
      <c r="R10" s="171"/>
      <c r="S10" s="170"/>
      <c r="T10" s="171"/>
      <c r="U10" s="122"/>
      <c r="V10" s="122"/>
      <c r="W10" s="122"/>
      <c r="X10" s="171"/>
      <c r="Y10" s="170"/>
      <c r="Z10" s="171"/>
      <c r="AA10" s="171"/>
      <c r="AB10" s="171"/>
      <c r="AC10" s="171"/>
      <c r="AD10" s="122"/>
    </row>
    <row r="11" ht="18.75" customHeight="1" spans="1:30">
      <c r="A11" s="106" t="s">
        <v>484</v>
      </c>
      <c r="B11" s="106" t="s">
        <v>490</v>
      </c>
      <c r="C11" s="106" t="s">
        <v>491</v>
      </c>
      <c r="D11" s="122"/>
      <c r="E11" s="106" t="s">
        <v>91</v>
      </c>
      <c r="F11" s="106" t="s">
        <v>487</v>
      </c>
      <c r="G11" s="106" t="s">
        <v>461</v>
      </c>
      <c r="H11" s="106" t="s">
        <v>252</v>
      </c>
      <c r="I11" s="170">
        <v>6.84</v>
      </c>
      <c r="J11" s="171">
        <v>6.84</v>
      </c>
      <c r="K11" s="171"/>
      <c r="L11" s="171">
        <v>6.84</v>
      </c>
      <c r="M11" s="171"/>
      <c r="N11" s="171"/>
      <c r="O11" s="171"/>
      <c r="P11" s="171"/>
      <c r="Q11" s="171"/>
      <c r="R11" s="171"/>
      <c r="S11" s="170"/>
      <c r="T11" s="171"/>
      <c r="U11" s="122"/>
      <c r="V11" s="122"/>
      <c r="W11" s="122"/>
      <c r="X11" s="171"/>
      <c r="Y11" s="170"/>
      <c r="Z11" s="171"/>
      <c r="AA11" s="171"/>
      <c r="AB11" s="171"/>
      <c r="AC11" s="171"/>
      <c r="AD11" s="122"/>
    </row>
    <row r="12" ht="18.75" customHeight="1" spans="1:30">
      <c r="A12" s="122"/>
      <c r="B12" s="122"/>
      <c r="C12" s="122"/>
      <c r="D12" s="122"/>
      <c r="E12" s="122"/>
      <c r="F12" s="122"/>
      <c r="G12" s="106" t="s">
        <v>492</v>
      </c>
      <c r="H12" s="106" t="s">
        <v>273</v>
      </c>
      <c r="I12" s="170">
        <v>8.16</v>
      </c>
      <c r="J12" s="171">
        <v>8.16</v>
      </c>
      <c r="K12" s="171"/>
      <c r="L12" s="171">
        <v>8.16</v>
      </c>
      <c r="M12" s="171"/>
      <c r="N12" s="171"/>
      <c r="O12" s="171"/>
      <c r="P12" s="171"/>
      <c r="Q12" s="171"/>
      <c r="R12" s="171"/>
      <c r="S12" s="170"/>
      <c r="T12" s="171"/>
      <c r="U12" s="122"/>
      <c r="V12" s="122"/>
      <c r="W12" s="122"/>
      <c r="X12" s="171"/>
      <c r="Y12" s="170"/>
      <c r="Z12" s="171"/>
      <c r="AA12" s="171"/>
      <c r="AB12" s="171"/>
      <c r="AC12" s="171"/>
      <c r="AD12" s="122"/>
    </row>
    <row r="13" ht="18.75" customHeight="1" spans="1:30">
      <c r="A13" s="106" t="s">
        <v>493</v>
      </c>
      <c r="B13" s="106" t="s">
        <v>494</v>
      </c>
      <c r="C13" s="106" t="s">
        <v>495</v>
      </c>
      <c r="D13" s="122"/>
      <c r="E13" s="106" t="s">
        <v>91</v>
      </c>
      <c r="F13" s="106" t="s">
        <v>487</v>
      </c>
      <c r="G13" s="106" t="s">
        <v>461</v>
      </c>
      <c r="H13" s="106" t="s">
        <v>252</v>
      </c>
      <c r="I13" s="170">
        <v>5</v>
      </c>
      <c r="J13" s="171">
        <v>5</v>
      </c>
      <c r="K13" s="171"/>
      <c r="L13" s="171">
        <v>5</v>
      </c>
      <c r="M13" s="171"/>
      <c r="N13" s="171"/>
      <c r="O13" s="171"/>
      <c r="P13" s="171"/>
      <c r="Q13" s="171"/>
      <c r="R13" s="171"/>
      <c r="S13" s="170"/>
      <c r="T13" s="171"/>
      <c r="U13" s="122"/>
      <c r="V13" s="122"/>
      <c r="W13" s="122"/>
      <c r="X13" s="171"/>
      <c r="Y13" s="170"/>
      <c r="Z13" s="171"/>
      <c r="AA13" s="171"/>
      <c r="AB13" s="171"/>
      <c r="AC13" s="171"/>
      <c r="AD13" s="122"/>
    </row>
    <row r="14" ht="18.75" customHeight="1" spans="1:30">
      <c r="A14" s="106" t="s">
        <v>484</v>
      </c>
      <c r="B14" s="106" t="s">
        <v>496</v>
      </c>
      <c r="C14" s="106" t="s">
        <v>497</v>
      </c>
      <c r="D14" s="122"/>
      <c r="E14" s="106" t="s">
        <v>91</v>
      </c>
      <c r="F14" s="106" t="s">
        <v>487</v>
      </c>
      <c r="G14" s="106" t="s">
        <v>463</v>
      </c>
      <c r="H14" s="106" t="s">
        <v>231</v>
      </c>
      <c r="I14" s="170">
        <v>150</v>
      </c>
      <c r="J14" s="171">
        <v>150</v>
      </c>
      <c r="K14" s="171"/>
      <c r="L14" s="171">
        <v>150</v>
      </c>
      <c r="M14" s="171"/>
      <c r="N14" s="171"/>
      <c r="O14" s="171"/>
      <c r="P14" s="171"/>
      <c r="Q14" s="171"/>
      <c r="R14" s="171"/>
      <c r="S14" s="170"/>
      <c r="T14" s="171"/>
      <c r="U14" s="122"/>
      <c r="V14" s="122"/>
      <c r="W14" s="122"/>
      <c r="X14" s="171"/>
      <c r="Y14" s="170"/>
      <c r="Z14" s="171"/>
      <c r="AA14" s="171"/>
      <c r="AB14" s="171"/>
      <c r="AC14" s="171"/>
      <c r="AD14" s="122"/>
    </row>
    <row r="15" ht="18.75" customHeight="1" spans="1:30">
      <c r="A15" s="106" t="s">
        <v>493</v>
      </c>
      <c r="B15" s="106" t="s">
        <v>498</v>
      </c>
      <c r="C15" s="106" t="s">
        <v>499</v>
      </c>
      <c r="D15" s="122"/>
      <c r="E15" s="106" t="s">
        <v>91</v>
      </c>
      <c r="F15" s="106" t="s">
        <v>487</v>
      </c>
      <c r="G15" s="106" t="s">
        <v>500</v>
      </c>
      <c r="H15" s="106" t="s">
        <v>84</v>
      </c>
      <c r="I15" s="170">
        <v>73</v>
      </c>
      <c r="J15" s="171">
        <v>73</v>
      </c>
      <c r="K15" s="171"/>
      <c r="L15" s="171">
        <v>73</v>
      </c>
      <c r="M15" s="171"/>
      <c r="N15" s="171"/>
      <c r="O15" s="171"/>
      <c r="P15" s="171"/>
      <c r="Q15" s="171"/>
      <c r="R15" s="171"/>
      <c r="S15" s="170"/>
      <c r="T15" s="171"/>
      <c r="U15" s="122"/>
      <c r="V15" s="122"/>
      <c r="W15" s="122"/>
      <c r="X15" s="171"/>
      <c r="Y15" s="170"/>
      <c r="Z15" s="171"/>
      <c r="AA15" s="171"/>
      <c r="AB15" s="171"/>
      <c r="AC15" s="171"/>
      <c r="AD15" s="122"/>
    </row>
    <row r="16" ht="18.75" customHeight="1" spans="1:30">
      <c r="A16" s="106" t="s">
        <v>484</v>
      </c>
      <c r="B16" s="106" t="s">
        <v>501</v>
      </c>
      <c r="C16" s="106" t="s">
        <v>502</v>
      </c>
      <c r="D16" s="122"/>
      <c r="E16" s="106" t="s">
        <v>91</v>
      </c>
      <c r="F16" s="106" t="s">
        <v>487</v>
      </c>
      <c r="G16" s="106" t="s">
        <v>461</v>
      </c>
      <c r="H16" s="106" t="s">
        <v>252</v>
      </c>
      <c r="I16" s="170">
        <v>30</v>
      </c>
      <c r="J16" s="171">
        <v>30</v>
      </c>
      <c r="K16" s="171"/>
      <c r="L16" s="171">
        <v>30</v>
      </c>
      <c r="M16" s="171"/>
      <c r="N16" s="171"/>
      <c r="O16" s="171"/>
      <c r="P16" s="171"/>
      <c r="Q16" s="171"/>
      <c r="R16" s="171"/>
      <c r="S16" s="170"/>
      <c r="T16" s="171"/>
      <c r="U16" s="122"/>
      <c r="V16" s="122"/>
      <c r="W16" s="122"/>
      <c r="X16" s="171"/>
      <c r="Y16" s="170"/>
      <c r="Z16" s="171"/>
      <c r="AA16" s="171"/>
      <c r="AB16" s="171"/>
      <c r="AC16" s="171"/>
      <c r="AD16" s="122"/>
    </row>
    <row r="17" ht="18.75" customHeight="1" spans="1:30">
      <c r="A17" s="106" t="s">
        <v>503</v>
      </c>
      <c r="B17" s="106" t="s">
        <v>504</v>
      </c>
      <c r="C17" s="106" t="s">
        <v>505</v>
      </c>
      <c r="D17" s="122"/>
      <c r="E17" s="106" t="s">
        <v>91</v>
      </c>
      <c r="F17" s="106" t="s">
        <v>487</v>
      </c>
      <c r="G17" s="106" t="s">
        <v>500</v>
      </c>
      <c r="H17" s="106" t="s">
        <v>84</v>
      </c>
      <c r="I17" s="170">
        <v>30</v>
      </c>
      <c r="J17" s="171">
        <v>30</v>
      </c>
      <c r="K17" s="171"/>
      <c r="L17" s="171">
        <v>30</v>
      </c>
      <c r="M17" s="171"/>
      <c r="N17" s="171"/>
      <c r="O17" s="171"/>
      <c r="P17" s="171"/>
      <c r="Q17" s="171"/>
      <c r="R17" s="171"/>
      <c r="S17" s="170"/>
      <c r="T17" s="171"/>
      <c r="U17" s="122"/>
      <c r="V17" s="122"/>
      <c r="W17" s="122"/>
      <c r="X17" s="171"/>
      <c r="Y17" s="170"/>
      <c r="Z17" s="171"/>
      <c r="AA17" s="171"/>
      <c r="AB17" s="171"/>
      <c r="AC17" s="171"/>
      <c r="AD17" s="122"/>
    </row>
    <row r="18" ht="18.75" customHeight="1" spans="1:30">
      <c r="A18" s="106" t="s">
        <v>484</v>
      </c>
      <c r="B18" s="106" t="s">
        <v>506</v>
      </c>
      <c r="C18" s="106" t="s">
        <v>507</v>
      </c>
      <c r="D18" s="122"/>
      <c r="E18" s="106" t="s">
        <v>91</v>
      </c>
      <c r="F18" s="106" t="s">
        <v>487</v>
      </c>
      <c r="G18" s="106" t="s">
        <v>461</v>
      </c>
      <c r="H18" s="106" t="s">
        <v>252</v>
      </c>
      <c r="I18" s="170">
        <v>100</v>
      </c>
      <c r="J18" s="171">
        <v>100</v>
      </c>
      <c r="K18" s="171"/>
      <c r="L18" s="171">
        <v>100</v>
      </c>
      <c r="M18" s="171"/>
      <c r="N18" s="171"/>
      <c r="O18" s="171"/>
      <c r="P18" s="171"/>
      <c r="Q18" s="171"/>
      <c r="R18" s="171"/>
      <c r="S18" s="170"/>
      <c r="T18" s="171"/>
      <c r="U18" s="122"/>
      <c r="V18" s="122"/>
      <c r="W18" s="122"/>
      <c r="X18" s="171"/>
      <c r="Y18" s="170"/>
      <c r="Z18" s="171"/>
      <c r="AA18" s="171"/>
      <c r="AB18" s="171"/>
      <c r="AC18" s="171"/>
      <c r="AD18" s="122"/>
    </row>
    <row r="19" ht="18.75" customHeight="1" spans="1:30">
      <c r="A19" s="106" t="s">
        <v>503</v>
      </c>
      <c r="B19" s="106" t="s">
        <v>508</v>
      </c>
      <c r="C19" s="106" t="s">
        <v>509</v>
      </c>
      <c r="D19" s="122"/>
      <c r="E19" s="106" t="s">
        <v>91</v>
      </c>
      <c r="F19" s="106" t="s">
        <v>487</v>
      </c>
      <c r="G19" s="106" t="s">
        <v>500</v>
      </c>
      <c r="H19" s="106" t="s">
        <v>84</v>
      </c>
      <c r="I19" s="170">
        <v>2518.5</v>
      </c>
      <c r="J19" s="171">
        <v>2518.5</v>
      </c>
      <c r="K19" s="171"/>
      <c r="L19" s="171">
        <v>2518.5</v>
      </c>
      <c r="M19" s="171"/>
      <c r="N19" s="171"/>
      <c r="O19" s="171"/>
      <c r="P19" s="171"/>
      <c r="Q19" s="171"/>
      <c r="R19" s="171"/>
      <c r="S19" s="170"/>
      <c r="T19" s="171"/>
      <c r="U19" s="122"/>
      <c r="V19" s="122"/>
      <c r="W19" s="122"/>
      <c r="X19" s="171"/>
      <c r="Y19" s="170"/>
      <c r="Z19" s="171"/>
      <c r="AA19" s="171"/>
      <c r="AB19" s="171"/>
      <c r="AC19" s="171"/>
      <c r="AD19" s="122"/>
    </row>
    <row r="20" ht="18.75" customHeight="1" spans="1:30">
      <c r="A20" s="106" t="s">
        <v>484</v>
      </c>
      <c r="B20" s="106" t="s">
        <v>510</v>
      </c>
      <c r="C20" s="106" t="s">
        <v>511</v>
      </c>
      <c r="D20" s="122"/>
      <c r="E20" s="106" t="s">
        <v>91</v>
      </c>
      <c r="F20" s="106" t="s">
        <v>487</v>
      </c>
      <c r="G20" s="106" t="s">
        <v>461</v>
      </c>
      <c r="H20" s="106" t="s">
        <v>252</v>
      </c>
      <c r="I20" s="170">
        <v>30</v>
      </c>
      <c r="J20" s="171">
        <v>30</v>
      </c>
      <c r="K20" s="171"/>
      <c r="L20" s="171">
        <v>30</v>
      </c>
      <c r="M20" s="171"/>
      <c r="N20" s="171"/>
      <c r="O20" s="171"/>
      <c r="P20" s="171"/>
      <c r="Q20" s="171"/>
      <c r="R20" s="171"/>
      <c r="S20" s="170"/>
      <c r="T20" s="171"/>
      <c r="U20" s="122"/>
      <c r="V20" s="122"/>
      <c r="W20" s="122"/>
      <c r="X20" s="171"/>
      <c r="Y20" s="170"/>
      <c r="Z20" s="171"/>
      <c r="AA20" s="171"/>
      <c r="AB20" s="171"/>
      <c r="AC20" s="171"/>
      <c r="AD20" s="122"/>
    </row>
    <row r="21" ht="18.75" customHeight="1" spans="1:30">
      <c r="A21" s="106" t="s">
        <v>484</v>
      </c>
      <c r="B21" s="106" t="s">
        <v>512</v>
      </c>
      <c r="C21" s="106" t="s">
        <v>513</v>
      </c>
      <c r="D21" s="122"/>
      <c r="E21" s="106" t="s">
        <v>91</v>
      </c>
      <c r="F21" s="106" t="s">
        <v>487</v>
      </c>
      <c r="G21" s="106" t="s">
        <v>461</v>
      </c>
      <c r="H21" s="106" t="s">
        <v>252</v>
      </c>
      <c r="I21" s="170">
        <v>80</v>
      </c>
      <c r="J21" s="171">
        <v>80</v>
      </c>
      <c r="K21" s="171"/>
      <c r="L21" s="171">
        <v>80</v>
      </c>
      <c r="M21" s="171"/>
      <c r="N21" s="171"/>
      <c r="O21" s="171"/>
      <c r="P21" s="171"/>
      <c r="Q21" s="171"/>
      <c r="R21" s="171"/>
      <c r="S21" s="170"/>
      <c r="T21" s="171"/>
      <c r="U21" s="122"/>
      <c r="V21" s="122"/>
      <c r="W21" s="122"/>
      <c r="X21" s="171"/>
      <c r="Y21" s="170"/>
      <c r="Z21" s="171"/>
      <c r="AA21" s="171"/>
      <c r="AB21" s="171"/>
      <c r="AC21" s="171"/>
      <c r="AD21" s="122"/>
    </row>
    <row r="22" ht="18.75" customHeight="1" spans="1:30">
      <c r="A22" s="106" t="s">
        <v>484</v>
      </c>
      <c r="B22" s="106" t="s">
        <v>514</v>
      </c>
      <c r="C22" s="106" t="s">
        <v>515</v>
      </c>
      <c r="D22" s="122"/>
      <c r="E22" s="106" t="s">
        <v>91</v>
      </c>
      <c r="F22" s="106" t="s">
        <v>487</v>
      </c>
      <c r="G22" s="106" t="s">
        <v>461</v>
      </c>
      <c r="H22" s="106" t="s">
        <v>252</v>
      </c>
      <c r="I22" s="170">
        <v>460.14</v>
      </c>
      <c r="J22" s="171">
        <v>460.14</v>
      </c>
      <c r="K22" s="171"/>
      <c r="L22" s="171">
        <v>460.14</v>
      </c>
      <c r="M22" s="171"/>
      <c r="N22" s="171"/>
      <c r="O22" s="171"/>
      <c r="P22" s="171"/>
      <c r="Q22" s="171"/>
      <c r="R22" s="171"/>
      <c r="S22" s="170"/>
      <c r="T22" s="171"/>
      <c r="U22" s="122"/>
      <c r="V22" s="122"/>
      <c r="W22" s="122"/>
      <c r="X22" s="171"/>
      <c r="Y22" s="170"/>
      <c r="Z22" s="171"/>
      <c r="AA22" s="171"/>
      <c r="AB22" s="171"/>
      <c r="AC22" s="171"/>
      <c r="AD22" s="122"/>
    </row>
    <row r="23" ht="18.75" customHeight="1" spans="1:30">
      <c r="A23" s="122"/>
      <c r="B23" s="122"/>
      <c r="C23" s="122"/>
      <c r="D23" s="122"/>
      <c r="E23" s="122"/>
      <c r="F23" s="122"/>
      <c r="G23" s="106" t="s">
        <v>516</v>
      </c>
      <c r="H23" s="106" t="s">
        <v>320</v>
      </c>
      <c r="I23" s="170">
        <v>2350</v>
      </c>
      <c r="J23" s="171">
        <v>2350</v>
      </c>
      <c r="K23" s="171"/>
      <c r="L23" s="171">
        <v>2350</v>
      </c>
      <c r="M23" s="171"/>
      <c r="N23" s="171"/>
      <c r="O23" s="171"/>
      <c r="P23" s="171"/>
      <c r="Q23" s="171"/>
      <c r="R23" s="171"/>
      <c r="S23" s="170"/>
      <c r="T23" s="171"/>
      <c r="U23" s="122"/>
      <c r="V23" s="122"/>
      <c r="W23" s="122"/>
      <c r="X23" s="171"/>
      <c r="Y23" s="170"/>
      <c r="Z23" s="171"/>
      <c r="AA23" s="171"/>
      <c r="AB23" s="171"/>
      <c r="AC23" s="171"/>
      <c r="AD23" s="122"/>
    </row>
    <row r="24" ht="18.75" customHeight="1" spans="1:30">
      <c r="A24" s="106" t="s">
        <v>484</v>
      </c>
      <c r="B24" s="106" t="s">
        <v>517</v>
      </c>
      <c r="C24" s="106" t="s">
        <v>518</v>
      </c>
      <c r="D24" s="122"/>
      <c r="E24" s="106" t="s">
        <v>91</v>
      </c>
      <c r="F24" s="106" t="s">
        <v>487</v>
      </c>
      <c r="G24" s="106" t="s">
        <v>463</v>
      </c>
      <c r="H24" s="106" t="s">
        <v>231</v>
      </c>
      <c r="I24" s="170">
        <v>30</v>
      </c>
      <c r="J24" s="171">
        <v>30</v>
      </c>
      <c r="K24" s="171"/>
      <c r="L24" s="171">
        <v>30</v>
      </c>
      <c r="M24" s="171"/>
      <c r="N24" s="171"/>
      <c r="O24" s="171"/>
      <c r="P24" s="171"/>
      <c r="Q24" s="171"/>
      <c r="R24" s="171"/>
      <c r="S24" s="170"/>
      <c r="T24" s="171"/>
      <c r="U24" s="122"/>
      <c r="V24" s="122"/>
      <c r="W24" s="122"/>
      <c r="X24" s="171"/>
      <c r="Y24" s="170"/>
      <c r="Z24" s="171"/>
      <c r="AA24" s="171"/>
      <c r="AB24" s="171"/>
      <c r="AC24" s="171"/>
      <c r="AD24" s="122"/>
    </row>
    <row r="25" ht="18.75" customHeight="1" spans="1:30">
      <c r="A25" s="106" t="s">
        <v>493</v>
      </c>
      <c r="B25" s="106" t="s">
        <v>519</v>
      </c>
      <c r="C25" s="106" t="s">
        <v>520</v>
      </c>
      <c r="D25" s="122"/>
      <c r="E25" s="106" t="s">
        <v>91</v>
      </c>
      <c r="F25" s="106" t="s">
        <v>487</v>
      </c>
      <c r="G25" s="106" t="s">
        <v>500</v>
      </c>
      <c r="H25" s="106" t="s">
        <v>84</v>
      </c>
      <c r="I25" s="170">
        <v>285.4</v>
      </c>
      <c r="J25" s="171">
        <v>285.4</v>
      </c>
      <c r="K25" s="171"/>
      <c r="L25" s="171">
        <v>285.4</v>
      </c>
      <c r="M25" s="171"/>
      <c r="N25" s="171"/>
      <c r="O25" s="171"/>
      <c r="P25" s="171"/>
      <c r="Q25" s="171"/>
      <c r="R25" s="171"/>
      <c r="S25" s="170"/>
      <c r="T25" s="171"/>
      <c r="U25" s="122"/>
      <c r="V25" s="122"/>
      <c r="W25" s="122"/>
      <c r="X25" s="171"/>
      <c r="Y25" s="170"/>
      <c r="Z25" s="171"/>
      <c r="AA25" s="171"/>
      <c r="AB25" s="171"/>
      <c r="AC25" s="171"/>
      <c r="AD25" s="122"/>
    </row>
    <row r="26" ht="18.75" customHeight="1" spans="1:30">
      <c r="A26" s="106" t="s">
        <v>484</v>
      </c>
      <c r="B26" s="106" t="s">
        <v>521</v>
      </c>
      <c r="C26" s="106" t="s">
        <v>522</v>
      </c>
      <c r="D26" s="122"/>
      <c r="E26" s="106" t="s">
        <v>91</v>
      </c>
      <c r="F26" s="106" t="s">
        <v>487</v>
      </c>
      <c r="G26" s="106" t="s">
        <v>461</v>
      </c>
      <c r="H26" s="106" t="s">
        <v>252</v>
      </c>
      <c r="I26" s="170">
        <v>40</v>
      </c>
      <c r="J26" s="171">
        <v>40</v>
      </c>
      <c r="K26" s="171"/>
      <c r="L26" s="171">
        <v>40</v>
      </c>
      <c r="M26" s="171"/>
      <c r="N26" s="171"/>
      <c r="O26" s="171"/>
      <c r="P26" s="171"/>
      <c r="Q26" s="171"/>
      <c r="R26" s="171"/>
      <c r="S26" s="170"/>
      <c r="T26" s="171"/>
      <c r="U26" s="122"/>
      <c r="V26" s="122"/>
      <c r="W26" s="122"/>
      <c r="X26" s="171"/>
      <c r="Y26" s="170"/>
      <c r="Z26" s="171"/>
      <c r="AA26" s="171"/>
      <c r="AB26" s="171"/>
      <c r="AC26" s="171"/>
      <c r="AD26" s="122"/>
    </row>
    <row r="27" ht="18.75" customHeight="1" spans="1:30">
      <c r="A27" s="106" t="s">
        <v>484</v>
      </c>
      <c r="B27" s="106" t="s">
        <v>523</v>
      </c>
      <c r="C27" s="106" t="s">
        <v>524</v>
      </c>
      <c r="D27" s="122"/>
      <c r="E27" s="106" t="s">
        <v>91</v>
      </c>
      <c r="F27" s="106" t="s">
        <v>487</v>
      </c>
      <c r="G27" s="106" t="s">
        <v>461</v>
      </c>
      <c r="H27" s="106" t="s">
        <v>252</v>
      </c>
      <c r="I27" s="170">
        <v>50</v>
      </c>
      <c r="J27" s="171">
        <v>50</v>
      </c>
      <c r="K27" s="171"/>
      <c r="L27" s="171">
        <v>50</v>
      </c>
      <c r="M27" s="171"/>
      <c r="N27" s="171"/>
      <c r="O27" s="171"/>
      <c r="P27" s="171"/>
      <c r="Q27" s="171"/>
      <c r="R27" s="171"/>
      <c r="S27" s="170"/>
      <c r="T27" s="171"/>
      <c r="U27" s="122"/>
      <c r="V27" s="122"/>
      <c r="W27" s="122"/>
      <c r="X27" s="171"/>
      <c r="Y27" s="170"/>
      <c r="Z27" s="171"/>
      <c r="AA27" s="171"/>
      <c r="AB27" s="171"/>
      <c r="AC27" s="171"/>
      <c r="AD27" s="122"/>
    </row>
    <row r="28" ht="18.75" customHeight="1" spans="1:30">
      <c r="A28" s="122"/>
      <c r="B28" s="122"/>
      <c r="C28" s="122"/>
      <c r="D28" s="122"/>
      <c r="E28" s="122"/>
      <c r="F28" s="122"/>
      <c r="G28" s="106" t="s">
        <v>525</v>
      </c>
      <c r="H28" s="106" t="s">
        <v>346</v>
      </c>
      <c r="I28" s="170">
        <v>100</v>
      </c>
      <c r="J28" s="171">
        <v>100</v>
      </c>
      <c r="K28" s="171"/>
      <c r="L28" s="171">
        <v>100</v>
      </c>
      <c r="M28" s="171"/>
      <c r="N28" s="171"/>
      <c r="O28" s="171"/>
      <c r="P28" s="171"/>
      <c r="Q28" s="171"/>
      <c r="R28" s="171"/>
      <c r="S28" s="170"/>
      <c r="T28" s="171"/>
      <c r="U28" s="122"/>
      <c r="V28" s="122"/>
      <c r="W28" s="122"/>
      <c r="X28" s="171"/>
      <c r="Y28" s="170"/>
      <c r="Z28" s="171"/>
      <c r="AA28" s="171"/>
      <c r="AB28" s="171"/>
      <c r="AC28" s="171"/>
      <c r="AD28" s="122"/>
    </row>
    <row r="29" ht="18.75" customHeight="1" spans="1:30">
      <c r="A29" s="122"/>
      <c r="B29" s="122"/>
      <c r="C29" s="122"/>
      <c r="D29" s="122"/>
      <c r="E29" s="122"/>
      <c r="F29" s="122"/>
      <c r="G29" s="106" t="s">
        <v>526</v>
      </c>
      <c r="H29" s="106" t="s">
        <v>353</v>
      </c>
      <c r="I29" s="170">
        <v>150</v>
      </c>
      <c r="J29" s="171">
        <v>150</v>
      </c>
      <c r="K29" s="171"/>
      <c r="L29" s="171">
        <v>150</v>
      </c>
      <c r="M29" s="171"/>
      <c r="N29" s="171"/>
      <c r="O29" s="171"/>
      <c r="P29" s="171"/>
      <c r="Q29" s="171"/>
      <c r="R29" s="171"/>
      <c r="S29" s="170"/>
      <c r="T29" s="171"/>
      <c r="U29" s="122"/>
      <c r="V29" s="122"/>
      <c r="W29" s="122"/>
      <c r="X29" s="171"/>
      <c r="Y29" s="170"/>
      <c r="Z29" s="171"/>
      <c r="AA29" s="171"/>
      <c r="AB29" s="171"/>
      <c r="AC29" s="171"/>
      <c r="AD29" s="122"/>
    </row>
    <row r="30" ht="18.75" customHeight="1" spans="1:30">
      <c r="A30" s="106" t="s">
        <v>484</v>
      </c>
      <c r="B30" s="106" t="s">
        <v>527</v>
      </c>
      <c r="C30" s="106" t="s">
        <v>528</v>
      </c>
      <c r="D30" s="122"/>
      <c r="E30" s="106" t="s">
        <v>91</v>
      </c>
      <c r="F30" s="106" t="s">
        <v>487</v>
      </c>
      <c r="G30" s="106" t="s">
        <v>461</v>
      </c>
      <c r="H30" s="106" t="s">
        <v>252</v>
      </c>
      <c r="I30" s="170">
        <v>35</v>
      </c>
      <c r="J30" s="171">
        <v>35</v>
      </c>
      <c r="K30" s="171"/>
      <c r="L30" s="171">
        <v>35</v>
      </c>
      <c r="M30" s="171"/>
      <c r="N30" s="171"/>
      <c r="O30" s="171"/>
      <c r="P30" s="171"/>
      <c r="Q30" s="171"/>
      <c r="R30" s="171"/>
      <c r="S30" s="170"/>
      <c r="T30" s="171"/>
      <c r="U30" s="122"/>
      <c r="V30" s="122"/>
      <c r="W30" s="122"/>
      <c r="X30" s="171"/>
      <c r="Y30" s="170"/>
      <c r="Z30" s="171"/>
      <c r="AA30" s="171"/>
      <c r="AB30" s="171"/>
      <c r="AC30" s="171"/>
      <c r="AD30" s="122"/>
    </row>
    <row r="31" ht="18.75" customHeight="1" spans="1:30">
      <c r="A31" s="106" t="s">
        <v>484</v>
      </c>
      <c r="B31" s="106" t="s">
        <v>529</v>
      </c>
      <c r="C31" s="106" t="s">
        <v>530</v>
      </c>
      <c r="D31" s="122"/>
      <c r="E31" s="106" t="s">
        <v>91</v>
      </c>
      <c r="F31" s="106" t="s">
        <v>487</v>
      </c>
      <c r="G31" s="106" t="s">
        <v>461</v>
      </c>
      <c r="H31" s="106" t="s">
        <v>252</v>
      </c>
      <c r="I31" s="170">
        <v>53</v>
      </c>
      <c r="J31" s="171">
        <v>53</v>
      </c>
      <c r="K31" s="171"/>
      <c r="L31" s="171">
        <v>53</v>
      </c>
      <c r="M31" s="171"/>
      <c r="N31" s="171"/>
      <c r="O31" s="171"/>
      <c r="P31" s="171"/>
      <c r="Q31" s="171"/>
      <c r="R31" s="171"/>
      <c r="S31" s="170"/>
      <c r="T31" s="171"/>
      <c r="U31" s="122"/>
      <c r="V31" s="122"/>
      <c r="W31" s="122"/>
      <c r="X31" s="171"/>
      <c r="Y31" s="170"/>
      <c r="Z31" s="171"/>
      <c r="AA31" s="171"/>
      <c r="AB31" s="171"/>
      <c r="AC31" s="171"/>
      <c r="AD31" s="122"/>
    </row>
    <row r="32" ht="18.75" customHeight="1" spans="1:30">
      <c r="A32" s="106" t="s">
        <v>484</v>
      </c>
      <c r="B32" s="106" t="s">
        <v>531</v>
      </c>
      <c r="C32" s="106" t="s">
        <v>532</v>
      </c>
      <c r="D32" s="122"/>
      <c r="E32" s="106" t="s">
        <v>91</v>
      </c>
      <c r="F32" s="106" t="s">
        <v>487</v>
      </c>
      <c r="G32" s="106" t="s">
        <v>525</v>
      </c>
      <c r="H32" s="106" t="s">
        <v>346</v>
      </c>
      <c r="I32" s="170">
        <v>10</v>
      </c>
      <c r="J32" s="171">
        <v>10</v>
      </c>
      <c r="K32" s="171"/>
      <c r="L32" s="171">
        <v>10</v>
      </c>
      <c r="M32" s="171"/>
      <c r="N32" s="171"/>
      <c r="O32" s="171"/>
      <c r="P32" s="171"/>
      <c r="Q32" s="171"/>
      <c r="R32" s="171"/>
      <c r="S32" s="170"/>
      <c r="T32" s="171"/>
      <c r="U32" s="122"/>
      <c r="V32" s="122"/>
      <c r="W32" s="122"/>
      <c r="X32" s="171"/>
      <c r="Y32" s="170"/>
      <c r="Z32" s="171"/>
      <c r="AA32" s="171"/>
      <c r="AB32" s="171"/>
      <c r="AC32" s="171"/>
      <c r="AD32" s="122"/>
    </row>
    <row r="33" ht="18.75" customHeight="1" spans="1:30">
      <c r="A33" s="122"/>
      <c r="B33" s="122"/>
      <c r="C33" s="122"/>
      <c r="D33" s="122"/>
      <c r="E33" s="122"/>
      <c r="F33" s="122"/>
      <c r="G33" s="106" t="s">
        <v>526</v>
      </c>
      <c r="H33" s="106" t="s">
        <v>353</v>
      </c>
      <c r="I33" s="170">
        <v>20</v>
      </c>
      <c r="J33" s="171">
        <v>20</v>
      </c>
      <c r="K33" s="171"/>
      <c r="L33" s="171">
        <v>20</v>
      </c>
      <c r="M33" s="171"/>
      <c r="N33" s="171"/>
      <c r="O33" s="171"/>
      <c r="P33" s="171"/>
      <c r="Q33" s="171"/>
      <c r="R33" s="171"/>
      <c r="S33" s="170"/>
      <c r="T33" s="171"/>
      <c r="U33" s="122"/>
      <c r="V33" s="122"/>
      <c r="W33" s="122"/>
      <c r="X33" s="171"/>
      <c r="Y33" s="170"/>
      <c r="Z33" s="171"/>
      <c r="AA33" s="171"/>
      <c r="AB33" s="171"/>
      <c r="AC33" s="171"/>
      <c r="AD33" s="122"/>
    </row>
    <row r="34" ht="18.75" customHeight="1" spans="1:30">
      <c r="A34" s="106" t="s">
        <v>484</v>
      </c>
      <c r="B34" s="106" t="s">
        <v>533</v>
      </c>
      <c r="C34" s="106" t="s">
        <v>534</v>
      </c>
      <c r="D34" s="122"/>
      <c r="E34" s="106" t="s">
        <v>91</v>
      </c>
      <c r="F34" s="106" t="s">
        <v>487</v>
      </c>
      <c r="G34" s="106" t="s">
        <v>461</v>
      </c>
      <c r="H34" s="106" t="s">
        <v>252</v>
      </c>
      <c r="I34" s="170">
        <v>760</v>
      </c>
      <c r="J34" s="171">
        <v>760</v>
      </c>
      <c r="K34" s="171"/>
      <c r="L34" s="171">
        <v>760</v>
      </c>
      <c r="M34" s="171"/>
      <c r="N34" s="171"/>
      <c r="O34" s="171"/>
      <c r="P34" s="171"/>
      <c r="Q34" s="171"/>
      <c r="R34" s="171"/>
      <c r="S34" s="170"/>
      <c r="T34" s="171"/>
      <c r="U34" s="122"/>
      <c r="V34" s="122"/>
      <c r="W34" s="122"/>
      <c r="X34" s="171"/>
      <c r="Y34" s="170"/>
      <c r="Z34" s="171"/>
      <c r="AA34" s="171"/>
      <c r="AB34" s="171"/>
      <c r="AC34" s="171"/>
      <c r="AD34" s="122"/>
    </row>
    <row r="35" ht="18.75" customHeight="1" spans="1:30">
      <c r="A35" s="106" t="s">
        <v>484</v>
      </c>
      <c r="B35" s="106" t="s">
        <v>535</v>
      </c>
      <c r="C35" s="106" t="s">
        <v>536</v>
      </c>
      <c r="D35" s="122"/>
      <c r="E35" s="106" t="s">
        <v>91</v>
      </c>
      <c r="F35" s="106" t="s">
        <v>487</v>
      </c>
      <c r="G35" s="106" t="s">
        <v>461</v>
      </c>
      <c r="H35" s="106" t="s">
        <v>252</v>
      </c>
      <c r="I35" s="170">
        <v>400</v>
      </c>
      <c r="J35" s="171">
        <v>400</v>
      </c>
      <c r="K35" s="171"/>
      <c r="L35" s="171">
        <v>400</v>
      </c>
      <c r="M35" s="171"/>
      <c r="N35" s="171"/>
      <c r="O35" s="171"/>
      <c r="P35" s="171"/>
      <c r="Q35" s="171"/>
      <c r="R35" s="171"/>
      <c r="S35" s="170"/>
      <c r="T35" s="171"/>
      <c r="U35" s="122"/>
      <c r="V35" s="122"/>
      <c r="W35" s="122"/>
      <c r="X35" s="171"/>
      <c r="Y35" s="170"/>
      <c r="Z35" s="171"/>
      <c r="AA35" s="171"/>
      <c r="AB35" s="171"/>
      <c r="AC35" s="171"/>
      <c r="AD35" s="122"/>
    </row>
    <row r="36" s="93" customFormat="1" ht="18.75" customHeight="1" spans="1:30">
      <c r="A36" s="159" t="s">
        <v>117</v>
      </c>
      <c r="B36" s="160"/>
      <c r="C36" s="161"/>
      <c r="D36" s="161"/>
      <c r="E36" s="161"/>
      <c r="F36" s="161"/>
      <c r="G36" s="161"/>
      <c r="H36" s="162"/>
      <c r="I36" s="172">
        <v>7882.04</v>
      </c>
      <c r="J36" s="173">
        <v>7882.04</v>
      </c>
      <c r="K36" s="173"/>
      <c r="L36" s="173">
        <v>7882.04</v>
      </c>
      <c r="M36" s="173"/>
      <c r="N36" s="173"/>
      <c r="O36" s="173"/>
      <c r="P36" s="173"/>
      <c r="Q36" s="173"/>
      <c r="R36" s="173"/>
      <c r="S36" s="172"/>
      <c r="T36" s="173"/>
      <c r="U36" s="177"/>
      <c r="V36" s="177"/>
      <c r="W36" s="177"/>
      <c r="X36" s="173"/>
      <c r="Y36" s="172"/>
      <c r="Z36" s="173"/>
      <c r="AA36" s="173"/>
      <c r="AB36" s="173"/>
      <c r="AC36" s="173"/>
      <c r="AD36" s="173"/>
    </row>
    <row r="38" customHeight="1" spans="6:6">
      <c r="F38" s="163"/>
    </row>
    <row r="39" customHeight="1" spans="6:6">
      <c r="F39" s="163"/>
    </row>
    <row r="40" customHeight="1" spans="6:6">
      <c r="F40" s="163"/>
    </row>
    <row r="41" customHeight="1" spans="6:6">
      <c r="F41" s="163"/>
    </row>
    <row r="42" customHeight="1" spans="6:6">
      <c r="F42" s="163"/>
    </row>
    <row r="43" customHeight="1" spans="6:6">
      <c r="F43" s="163"/>
    </row>
    <row r="44" customHeight="1" spans="6:6">
      <c r="F44" s="163"/>
    </row>
    <row r="45" customHeight="1" spans="6:6">
      <c r="F45" s="163"/>
    </row>
    <row r="46" customHeight="1" spans="6:6">
      <c r="F46" s="163"/>
    </row>
    <row r="47" customHeight="1" spans="6:6">
      <c r="F47" s="163"/>
    </row>
    <row r="48" customHeight="1" spans="6:6">
      <c r="F48" s="163"/>
    </row>
    <row r="49" customHeight="1" spans="6:6">
      <c r="F49" s="163"/>
    </row>
    <row r="50" customHeight="1" spans="6:6">
      <c r="F50" s="163"/>
    </row>
    <row r="51" customHeight="1" spans="6:6">
      <c r="F51" s="163"/>
    </row>
    <row r="52" customHeight="1" spans="6:6">
      <c r="F52" s="163"/>
    </row>
    <row r="53" customHeight="1" spans="6:6">
      <c r="F53" s="163"/>
    </row>
    <row r="54" customHeight="1" spans="6:6">
      <c r="F54" s="163"/>
    </row>
    <row r="55" customHeight="1" spans="6:6">
      <c r="F55" s="163"/>
    </row>
  </sheetData>
  <mergeCells count="36">
    <mergeCell ref="A2:AD2"/>
    <mergeCell ref="A3:H3"/>
    <mergeCell ref="J4:T4"/>
    <mergeCell ref="U4:W4"/>
    <mergeCell ref="Y4:AD4"/>
    <mergeCell ref="J5:R5"/>
    <mergeCell ref="J6:K6"/>
    <mergeCell ref="A36:H36"/>
    <mergeCell ref="A4:A7"/>
    <mergeCell ref="B4:B7"/>
    <mergeCell ref="C4:C7"/>
    <mergeCell ref="D4:D7"/>
    <mergeCell ref="E4:E7"/>
    <mergeCell ref="F4:F7"/>
    <mergeCell ref="G4:G7"/>
    <mergeCell ref="H4:H7"/>
    <mergeCell ref="I4:I7"/>
    <mergeCell ref="L6:L7"/>
    <mergeCell ref="M6:M7"/>
    <mergeCell ref="N6:N7"/>
    <mergeCell ref="O6:O7"/>
    <mergeCell ref="P6:P7"/>
    <mergeCell ref="Q6:Q7"/>
    <mergeCell ref="R6:R7"/>
    <mergeCell ref="S5:S7"/>
    <mergeCell ref="T5:T7"/>
    <mergeCell ref="U5:U7"/>
    <mergeCell ref="V5:V7"/>
    <mergeCell ref="W5:W7"/>
    <mergeCell ref="X4:X7"/>
    <mergeCell ref="Y5:Y7"/>
    <mergeCell ref="Z5:Z7"/>
    <mergeCell ref="AA5:AA7"/>
    <mergeCell ref="AB5:AB7"/>
    <mergeCell ref="AC5:AC7"/>
    <mergeCell ref="AD5:AD7"/>
  </mergeCells>
  <printOptions horizontalCentered="1"/>
  <pageMargins left="0.385416666666667" right="0.385416666666667" top="0.510416666666667" bottom="0.510416666666667" header="0.3125" footer="0.3125"/>
  <pageSetup paperSize="9" scale="3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1.财务收支预算总表</vt:lpstr>
      <vt:lpstr>2.部门收入预算表</vt:lpstr>
      <vt:lpstr>3.部门支出预算表</vt:lpstr>
      <vt:lpstr>4.财政拨款收支预算总表</vt:lpstr>
      <vt:lpstr>5.一般公共预算支出预算表（按功能科目分类）</vt:lpstr>
      <vt:lpstr>6.财政拨款支出明细表（按经济科目分类）</vt:lpstr>
      <vt:lpstr>7.一般公共预算“三公”经费支出预算表</vt:lpstr>
      <vt:lpstr>8.基本支出预算表</vt:lpstr>
      <vt:lpstr>9.项目支出预算表</vt:lpstr>
      <vt:lpstr>10.项目支出绩效目标表</vt:lpstr>
      <vt:lpstr>11.项目支出绩效目标表（另文下达）</vt:lpstr>
      <vt:lpstr>12.政府性基金预算支出预算表</vt:lpstr>
      <vt:lpstr>13.国有资本经营预算支出表</vt:lpstr>
      <vt:lpstr>14.部门政府采购预算表</vt:lpstr>
      <vt:lpstr>15.部门政府购买服务预算表</vt:lpstr>
      <vt:lpstr>16.市对下转移支付预算表</vt:lpstr>
      <vt:lpstr>17.市对下转移支付绩效目标表</vt:lpstr>
      <vt:lpstr>18.新增资产配置表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鱼忆七秒°￡</cp:lastModifiedBy>
  <dcterms:created xsi:type="dcterms:W3CDTF">2021-03-05T01:15:00Z</dcterms:created>
  <dcterms:modified xsi:type="dcterms:W3CDTF">2021-08-10T08:11:27Z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A41AF80696AA42148BA2D8FD41BB5EF9</vt:lpwstr>
  </property>
</Properties>
</file>