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803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财政拨款支出明细表（按经济科目分类）" sheetId="17" r:id="rId6"/>
    <sheet name="7.一般公共预算“三公”经费支出预算表" sheetId="6" r:id="rId7"/>
    <sheet name="8.基本支出预算表" sheetId="7" r:id="rId8"/>
    <sheet name="9.项目支出预算表" sheetId="8" r:id="rId9"/>
    <sheet name="10.项目支出绩效目标表" sheetId="9" r:id="rId10"/>
    <sheet name="11.项目支出绩效目标表（另文下达）" sheetId="10" r:id="rId11"/>
    <sheet name="12.政府性基金预算支出预算表" sheetId="11" r:id="rId12"/>
    <sheet name="13.国有资本经营预算支出表" sheetId="18" r:id="rId13"/>
    <sheet name="14.部门政府采购预算表" sheetId="12" r:id="rId14"/>
    <sheet name="15.部门政府购买服务预算表" sheetId="13" r:id="rId15"/>
    <sheet name="16.市对下转移支付预算表" sheetId="14" r:id="rId16"/>
    <sheet name="17.市对下转移支付绩效目标表" sheetId="15" r:id="rId17"/>
    <sheet name="18.新增资产配置表" sheetId="16" r:id="rId18"/>
  </sheets>
  <definedNames>
    <definedName name="_xlnm.Print_Titles" localSheetId="17">'18.新增资产配置表'!$1:$6</definedName>
    <definedName name="_xlnm.Print_Titles" localSheetId="3">'4.财政拨款收支预算总表'!$1:$6</definedName>
    <definedName name="_xlnm.Print_Titles" localSheetId="5">'6.财政拨款支出明细表（按经济科目分类）'!$1:$6</definedName>
    <definedName name="_xlnm._FilterDatabase" localSheetId="5" hidden="1">'6.财政拨款支出明细表（按经济科目分类）'!$A$6:$W$114</definedName>
  </definedNames>
  <calcPr calcId="144525"/>
</workbook>
</file>

<file path=xl/sharedStrings.xml><?xml version="1.0" encoding="utf-8"?>
<sst xmlns="http://schemas.openxmlformats.org/spreadsheetml/2006/main" count="1607" uniqueCount="694">
  <si>
    <t>1.财务收支预算总表</t>
  </si>
  <si>
    <t>单位名称：曲靖市住房公积金管理中心</t>
  </si>
  <si>
    <r>
      <rPr>
        <sz val="11"/>
        <color rgb="FF000000"/>
        <rFont val="宋体"/>
        <charset val="134"/>
      </rPr>
      <t>单位:</t>
    </r>
    <r>
      <rPr>
        <sz val="11"/>
        <rFont val="宋体"/>
        <charset val="134"/>
      </rPr>
      <t>万</t>
    </r>
    <r>
      <rPr>
        <sz val="11"/>
        <color rgb="FF000000"/>
        <rFont val="宋体"/>
        <charset val="134"/>
      </rPr>
      <t>元</t>
    </r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</si>
  <si>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</si>
  <si>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</si>
  <si>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</si>
  <si>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</si>
  <si>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</si>
  <si>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</si>
  <si>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 xml:space="preserve">  一、一般公共服务支出</t>
  </si>
  <si>
    <t>二、政府性基金预算拨款收入</t>
  </si>
  <si>
    <t xml:space="preserve">  二、外交支出</t>
  </si>
  <si>
    <t>三、国有资本经营预算拨款收入</t>
  </si>
  <si>
    <t xml:space="preserve">  三、国防支出</t>
  </si>
  <si>
    <t>四、财政专户管理资金收入</t>
  </si>
  <si>
    <t xml:space="preserve">  四、公共安全支出</t>
  </si>
  <si>
    <t>五、事业收入</t>
  </si>
  <si>
    <t xml:space="preserve">  五、教育支出</t>
  </si>
  <si>
    <t>六、事业单位经营收入</t>
  </si>
  <si>
    <t xml:space="preserve">  六、科学技术支出</t>
  </si>
  <si>
    <t>七、上级补助收入</t>
  </si>
  <si>
    <t xml:space="preserve">  七、文化旅游体育与传媒支出</t>
  </si>
  <si>
    <t>八、附属单位上缴收入</t>
  </si>
  <si>
    <t xml:space="preserve">  八、社会保障和就业支出</t>
  </si>
  <si>
    <t>九、其他收入</t>
  </si>
  <si>
    <t xml:space="preserve">  九、社会保险基金支出</t>
  </si>
  <si>
    <t xml:space="preserve">  十、卫生健康支出</t>
  </si>
  <si>
    <t xml:space="preserve">  十一、节能环保支出</t>
  </si>
  <si>
    <t xml:space="preserve">  十二、城乡社区支出</t>
  </si>
  <si>
    <t xml:space="preserve">  十三、农林水支出</t>
  </si>
  <si>
    <t xml:space="preserve">  十四、交通运输支出</t>
  </si>
  <si>
    <t xml:space="preserve">  十五、资源勘探信息等支出</t>
  </si>
  <si>
    <t xml:space="preserve">  十六、商业服务业等支出</t>
  </si>
  <si>
    <t xml:space="preserve">  十七、金融支出</t>
  </si>
  <si>
    <t xml:space="preserve">  十八、援助其他地区支出</t>
  </si>
  <si>
    <t xml:space="preserve">  十九、自然资源海洋气象等支出</t>
  </si>
  <si>
    <t xml:space="preserve">  二十、住房保障支出</t>
  </si>
  <si>
    <t xml:space="preserve">  二十一、粮油物资储备支出</t>
  </si>
  <si>
    <t xml:space="preserve">  二十二、国有资本经营预算支出</t>
  </si>
  <si>
    <t xml:space="preserve">  二十三、灾害防治及应急管理支出</t>
  </si>
  <si>
    <t xml:space="preserve">  二十四、预备费</t>
  </si>
  <si>
    <t xml:space="preserve">  二十五、其他支出</t>
  </si>
  <si>
    <t xml:space="preserve">  二十六、转移性支出</t>
  </si>
  <si>
    <t xml:space="preserve">  二十七、债务还本支出</t>
  </si>
  <si>
    <t xml:space="preserve">  二十八、债务付息支出</t>
  </si>
  <si>
    <t xml:space="preserve">  二十九、债务发行费用支出</t>
  </si>
  <si>
    <t xml:space="preserve">  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</si>
  <si>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</si>
  <si>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</si>
  <si>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</si>
  <si>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</si>
  <si>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</si>
  <si>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 出  总 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</si>
  <si>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</si>
  <si>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</si>
  <si>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</si>
  <si>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</si>
  <si>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</si>
  <si>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</si>
  <si>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</si>
  <si>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</si>
  <si>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</si>
  <si>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</si>
  <si>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</si>
  <si>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</si>
  <si>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</si>
  <si>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</si>
  <si>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</si>
  <si>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</si>
  <si>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</si>
  <si>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</si>
  <si>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334</t>
  </si>
  <si>
    <t>曲靖市住房公积金管理中心</t>
  </si>
  <si>
    <t>334001</t>
  </si>
  <si>
    <t xml:space="preserve">  曲靖市住房公积金管理中心</t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</si>
  <si>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</si>
  <si>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</si>
  <si>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</si>
  <si>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</si>
  <si>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</si>
  <si>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</si>
  <si>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</si>
  <si>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</si>
  <si>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</si>
  <si>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</si>
  <si>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</si>
  <si>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</si>
  <si>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</si>
  <si>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</si>
  <si>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</si>
  <si>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</si>
  <si>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</si>
  <si>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</si>
  <si>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</si>
  <si>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</si>
  <si>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</si>
  <si>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</si>
  <si>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</si>
  <si>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</si>
  <si>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</si>
  <si>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</si>
  <si>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</si>
  <si>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</si>
  <si>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</si>
  <si>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</si>
  <si>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</si>
  <si>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2101199</t>
  </si>
  <si>
    <t xml:space="preserve">    其他行政事业单位医疗支出</t>
  </si>
  <si>
    <t>221</t>
  </si>
  <si>
    <t>住房保障支出</t>
  </si>
  <si>
    <t>22101</t>
  </si>
  <si>
    <t xml:space="preserve">  保障性安居工程支出</t>
  </si>
  <si>
    <t>2210106</t>
  </si>
  <si>
    <t xml:space="preserve">    公共租赁住房</t>
  </si>
  <si>
    <t>22102</t>
  </si>
  <si>
    <t xml:space="preserve">  住房改革支出</t>
  </si>
  <si>
    <t>2210201</t>
  </si>
  <si>
    <t xml:space="preserve">    住房公积金</t>
  </si>
  <si>
    <t>22103</t>
  </si>
  <si>
    <t xml:space="preserve">  城乡社区住宅</t>
  </si>
  <si>
    <t>2210302</t>
  </si>
  <si>
    <t xml:space="preserve">    住房公积金管理</t>
  </si>
  <si>
    <t>合  计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</si>
  <si>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</si>
  <si>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</si>
  <si>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</si>
  <si>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</si>
  <si>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</si>
  <si>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</si>
  <si>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</si>
  <si>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</si>
  <si>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</si>
  <si>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</si>
  <si>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</si>
  <si>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</si>
  <si>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</si>
  <si>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</si>
  <si>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</si>
  <si>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</si>
  <si>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 xml:space="preserve">  6、上级补助</t>
  </si>
  <si>
    <t>（七）文化旅游体育与传媒支出</t>
  </si>
  <si>
    <t xml:space="preserve">  7、一般债券</t>
  </si>
  <si>
    <t>（八）社会保障和就业支出</t>
  </si>
  <si>
    <t>（二）政府性基金预算拨款收入</t>
  </si>
  <si>
    <t>（九）社会保险基金支出</t>
  </si>
  <si>
    <t>（十）卫生健康支出</t>
  </si>
  <si>
    <t xml:space="preserve">  2、上级补助</t>
  </si>
  <si>
    <t>（十一）节能环保支出</t>
  </si>
  <si>
    <t xml:space="preserve">  3、专项债券</t>
  </si>
  <si>
    <t>（十二）城乡社区支出</t>
  </si>
  <si>
    <t>（三）国有资本经营预算拨款收入</t>
  </si>
  <si>
    <t>（十三）农林水支出</t>
  </si>
  <si>
    <t>二、上年结转结余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</si>
  <si>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</si>
  <si>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</si>
  <si>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</si>
  <si>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</si>
  <si>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</si>
  <si>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</si>
  <si>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</si>
  <si>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</si>
  <si>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</si>
  <si>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</si>
  <si>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</si>
  <si>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</si>
  <si>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</si>
  <si>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</si>
  <si>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</si>
  <si>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</si>
  <si>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</si>
  <si>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</si>
  <si>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入 总 计</t>
  </si>
  <si>
    <t>支 出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</si>
  <si>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</si>
  <si>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</si>
  <si>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</si>
  <si>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</si>
  <si>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</si>
  <si>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</si>
  <si>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</si>
  <si>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</si>
  <si>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</si>
  <si>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</si>
  <si>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</si>
  <si>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</si>
  <si>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6.财政拨款支出明细表（按经济科目分类）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</si>
  <si>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</si>
  <si>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</si>
  <si>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</si>
  <si>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</si>
  <si>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</si>
  <si>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</si>
  <si>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</si>
  <si>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</si>
  <si>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</si>
  <si>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</si>
  <si>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</si>
  <si>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</si>
  <si>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</si>
  <si>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</si>
  <si>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</si>
  <si>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</si>
  <si>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</si>
  <si>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</si>
  <si>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</si>
  <si>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</si>
  <si>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</si>
  <si>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</si>
  <si>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</si>
  <si>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</si>
  <si>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</si>
  <si>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</si>
  <si>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</si>
  <si>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</si>
  <si>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</si>
  <si>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</si>
  <si>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</si>
  <si>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</si>
  <si>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</si>
  <si>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</si>
  <si>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</si>
  <si>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</si>
  <si>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</si>
  <si>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</si>
  <si>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</si>
  <si>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</si>
  <si>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</si>
  <si>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</si>
  <si>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</si>
  <si>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</si>
  <si>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</si>
  <si>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</si>
  <si>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</si>
  <si>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</si>
  <si>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</si>
  <si>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</si>
  <si>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</si>
  <si>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</si>
  <si>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</si>
  <si>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</si>
  <si>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</si>
  <si>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</si>
  <si>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</si>
  <si>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</si>
  <si>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</si>
  <si>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</si>
  <si>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</si>
  <si>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</si>
  <si>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</si>
  <si>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</si>
  <si>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</si>
  <si>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</si>
  <si>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</si>
  <si>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</si>
  <si>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</si>
  <si>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</si>
  <si>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</si>
  <si>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</si>
  <si>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</si>
  <si>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</si>
  <si>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</si>
  <si>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</si>
  <si>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</si>
  <si>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</si>
  <si>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</si>
  <si>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</si>
  <si>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</si>
  <si>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</si>
  <si>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</si>
  <si>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</si>
  <si>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</si>
  <si>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</si>
  <si>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</si>
  <si>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</si>
  <si>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</si>
  <si>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</si>
  <si>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</si>
  <si>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</si>
  <si>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</si>
  <si>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</si>
  <si>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</si>
  <si>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</si>
  <si>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</si>
  <si>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</si>
  <si>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</si>
  <si>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</si>
  <si>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</si>
  <si>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</si>
  <si>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</si>
  <si>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</si>
  <si>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</si>
  <si>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</si>
  <si>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</si>
  <si>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</si>
  <si>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</si>
  <si>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</si>
  <si>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</si>
  <si>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</si>
  <si>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</si>
  <si>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</si>
  <si>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</si>
  <si>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</si>
  <si>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</si>
  <si>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</si>
  <si>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</si>
  <si>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</si>
  <si>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</si>
  <si>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</si>
  <si>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</si>
  <si>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</si>
  <si>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</si>
  <si>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</si>
  <si>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</si>
  <si>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</si>
  <si>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</si>
  <si>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</si>
  <si>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</si>
  <si>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</si>
  <si>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</si>
  <si>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</si>
  <si>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</si>
  <si>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</si>
  <si>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</si>
  <si>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</si>
  <si>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</si>
  <si>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</si>
  <si>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</si>
  <si>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</si>
  <si>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</si>
  <si>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</si>
  <si>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</si>
  <si>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</si>
  <si>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</si>
  <si>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</si>
  <si>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</si>
  <si>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</si>
  <si>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</si>
  <si>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</si>
  <si>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</si>
  <si>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</si>
  <si>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</si>
  <si>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</si>
  <si>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</si>
  <si>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</si>
  <si>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</si>
  <si>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</si>
  <si>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</si>
  <si>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</si>
  <si>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</si>
  <si>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</si>
  <si>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</si>
  <si>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</si>
  <si>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</si>
  <si>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</si>
  <si>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</si>
  <si>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</si>
  <si>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</si>
  <si>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</si>
  <si>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</si>
  <si>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</si>
  <si>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</si>
  <si>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</si>
  <si>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</si>
  <si>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</si>
  <si>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</si>
  <si>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</si>
  <si>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</si>
  <si>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</si>
  <si>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</si>
  <si>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</si>
  <si>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</si>
  <si>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</si>
  <si>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</si>
  <si>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</si>
  <si>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</si>
  <si>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</si>
  <si>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</si>
  <si>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</si>
  <si>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</si>
  <si>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</si>
  <si>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</si>
  <si>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</si>
  <si>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</si>
  <si>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</si>
  <si>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</si>
  <si>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</si>
  <si>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</si>
  <si>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</si>
  <si>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</si>
  <si>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</si>
  <si>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</si>
  <si>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</si>
  <si>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</si>
  <si>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</si>
  <si>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</si>
  <si>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</si>
  <si>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</si>
  <si>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</si>
  <si>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</si>
  <si>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</si>
  <si>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</si>
  <si>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</si>
  <si>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</si>
  <si>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</si>
  <si>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</si>
  <si>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</si>
  <si>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</si>
  <si>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</si>
  <si>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</si>
  <si>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</si>
  <si>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16</t>
  </si>
  <si>
    <t>530300210000000020750</t>
  </si>
  <si>
    <t>事业人员支出工资</t>
  </si>
  <si>
    <t>住房公积金管理</t>
  </si>
  <si>
    <t>30101</t>
  </si>
  <si>
    <t>30102</t>
  </si>
  <si>
    <t>30103</t>
  </si>
  <si>
    <t>30107</t>
  </si>
  <si>
    <t>530300210000000020777</t>
  </si>
  <si>
    <t>社会保障缴费（附加商业险）</t>
  </si>
  <si>
    <t>其他行政事业单位医疗支出</t>
  </si>
  <si>
    <t>30112</t>
  </si>
  <si>
    <t>530300210000000020781</t>
  </si>
  <si>
    <t>社会保障缴费（工伤保险）</t>
  </si>
  <si>
    <t>事业单位医疗</t>
  </si>
  <si>
    <t>30110</t>
  </si>
  <si>
    <t>530300210000000020801</t>
  </si>
  <si>
    <t>社会保障缴费（失业保险）</t>
  </si>
  <si>
    <t>其他社会保障和就业支出</t>
  </si>
  <si>
    <t>530300210000000020803</t>
  </si>
  <si>
    <t>社会保障缴费（养老保险）</t>
  </si>
  <si>
    <t>机关事业单位基本养老保险缴费支出</t>
  </si>
  <si>
    <t>30108</t>
  </si>
  <si>
    <t>530300210000000020818</t>
  </si>
  <si>
    <t>社会保障缴费（住房公积金）</t>
  </si>
  <si>
    <t>30113</t>
  </si>
  <si>
    <t>530300210000000020820</t>
  </si>
  <si>
    <t>事业单位离退休</t>
  </si>
  <si>
    <t>30302</t>
  </si>
  <si>
    <t>530300210000000020831</t>
  </si>
  <si>
    <t>30228</t>
  </si>
  <si>
    <t>530300210000000020835</t>
  </si>
  <si>
    <t>30229</t>
  </si>
  <si>
    <t>530300210000000020839</t>
  </si>
  <si>
    <t>30215</t>
  </si>
  <si>
    <t>530300210000000020842</t>
  </si>
  <si>
    <t>30216</t>
  </si>
  <si>
    <t>530300210000000020849</t>
  </si>
  <si>
    <t>退休公用经费</t>
  </si>
  <si>
    <t>30201</t>
  </si>
  <si>
    <t>530300210000000021302</t>
  </si>
  <si>
    <t>一般公用经费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</si>
  <si>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</si>
  <si>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</si>
  <si>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</si>
  <si>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</si>
  <si>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</si>
  <si>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</si>
  <si>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</si>
  <si>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</si>
  <si>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</si>
  <si>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</si>
  <si>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</si>
  <si>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</si>
  <si>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</si>
  <si>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上级补助</t>
  </si>
  <si>
    <t>一般债券</t>
  </si>
  <si>
    <t>其中：本次下达</t>
  </si>
  <si>
    <t>33 事业发展类</t>
  </si>
  <si>
    <t>530300200000000000513</t>
  </si>
  <si>
    <t>住房公积金归集扩面等宣传工作经费</t>
  </si>
  <si>
    <t>30202</t>
  </si>
  <si>
    <t>530300200000000000523</t>
  </si>
  <si>
    <t>综合服务平台及信息系统维护专项资金</t>
  </si>
  <si>
    <t>30206</t>
  </si>
  <si>
    <t>30213</t>
  </si>
  <si>
    <t>530300200000000000651</t>
  </si>
  <si>
    <t>聘用人员运行管理专项资金</t>
  </si>
  <si>
    <t>30226</t>
  </si>
  <si>
    <t>32 民生类</t>
  </si>
  <si>
    <t>530300200000000001554</t>
  </si>
  <si>
    <t>保障性安居工程专项资金</t>
  </si>
  <si>
    <t>公共租赁住房</t>
  </si>
  <si>
    <t>31001</t>
  </si>
  <si>
    <t>530300200000000001590</t>
  </si>
  <si>
    <t>住房公积金管理专项资金</t>
  </si>
  <si>
    <t>30203</t>
  </si>
  <si>
    <t>30205</t>
  </si>
  <si>
    <t>30207</t>
  </si>
  <si>
    <t>30209</t>
  </si>
  <si>
    <t>30211</t>
  </si>
  <si>
    <t>30217</t>
  </si>
  <si>
    <t>30231</t>
  </si>
  <si>
    <t>30239</t>
  </si>
  <si>
    <t>30299</t>
  </si>
  <si>
    <t>30305</t>
  </si>
  <si>
    <t>31002</t>
  </si>
  <si>
    <t>530300200000000001608</t>
  </si>
  <si>
    <t>综合服务平台及信息系统升级改造专项资金</t>
  </si>
  <si>
    <t>530300210000000018196</t>
  </si>
  <si>
    <t>房屋抵押权登记专项资金</t>
  </si>
  <si>
    <t>30204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</si>
  <si>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</si>
  <si>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</si>
  <si>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</si>
  <si>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</si>
  <si>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</si>
  <si>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</si>
  <si>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</si>
  <si>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</si>
  <si>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</si>
  <si>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</si>
  <si>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</si>
  <si>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/>
  </si>
  <si>
    <t xml:space="preserve">    房屋抵押权登记专项资金</t>
  </si>
  <si>
    <t>大约可为6000户住房公积金代扣职工提供政策福利，减轻贷款负担。</t>
  </si>
  <si>
    <t>效益指标</t>
  </si>
  <si>
    <t>经济效益指标</t>
  </si>
  <si>
    <t>减免抵押费户数</t>
  </si>
  <si>
    <t>&gt;=</t>
  </si>
  <si>
    <t>6000</t>
  </si>
  <si>
    <t>人(户)</t>
  </si>
  <si>
    <t>定量指标</t>
  </si>
  <si>
    <t>每年由公积金中心承担公积金贷款抵押费的贷款职工户数</t>
  </si>
  <si>
    <t>产出指标</t>
  </si>
  <si>
    <t>数量指标</t>
  </si>
  <si>
    <t>政策宣传次数</t>
  </si>
  <si>
    <t>次</t>
  </si>
  <si>
    <t>反映减免抵押政策的宣传力度情况。即通过门户网站、报刊、通信、电视、户外广告等对补助政策进行宣传的次数。</t>
  </si>
  <si>
    <t>满意度指标</t>
  </si>
  <si>
    <t>服务对象满意度指标</t>
  </si>
  <si>
    <t>受益对象满意度</t>
  </si>
  <si>
    <t>99</t>
  </si>
  <si>
    <t>%</t>
  </si>
  <si>
    <t>反映贷款职工的满意程度。</t>
  </si>
  <si>
    <t xml:space="preserve">    住房公积金管理专项资金</t>
  </si>
  <si>
    <t>市住房公积金管理中心在市委、市政府和市住房公积金管理委员会的领导下，认真贯彻执行《住房公积金管理条例》，以保障资金安全为核心，以加强队伍建设为重点，以服务群众为己任，切实做好住房公积金归集、提取、贷款、核算等各项管理服务工作，确保住房公积金各项经济指标持续健康发展，管理服务能力进一步提高。
目标1：2021年完成云南省一网通办系统对接
目标2：完成2021年保障性安居工程资金上缴目标
目标2：2021年进一步对住房公积金业务办理材料再瘦身，实现基本业务网上办理渠道畅通。</t>
  </si>
  <si>
    <t>质量指标</t>
  </si>
  <si>
    <t>年度目标任务完成率</t>
  </si>
  <si>
    <t>100</t>
  </si>
  <si>
    <t>当年度工作目标任务完成率</t>
  </si>
  <si>
    <t>住房公积金业务宣传次数</t>
  </si>
  <si>
    <t>当年部门住房公积金业务宣传次数</t>
  </si>
  <si>
    <t>住房公积金贷款逾期率</t>
  </si>
  <si>
    <t>=</t>
  </si>
  <si>
    <t>0.02</t>
  </si>
  <si>
    <t>定性指标</t>
  </si>
  <si>
    <t>年底各机构预期贷款率</t>
  </si>
  <si>
    <t>办公设备采购数量</t>
  </si>
  <si>
    <t>个/套</t>
  </si>
  <si>
    <t>当年全机构办公设备采购数量</t>
  </si>
  <si>
    <t>受益对象满意率</t>
  </si>
  <si>
    <t>98</t>
  </si>
  <si>
    <t>按照稽核科收到投诉数量计算</t>
  </si>
  <si>
    <t>成本指标</t>
  </si>
  <si>
    <t>各分中心机构运行费用</t>
  </si>
  <si>
    <t>&lt;=</t>
  </si>
  <si>
    <t>万元</t>
  </si>
  <si>
    <t>当年分中心机构运行费用不超过15万元</t>
  </si>
  <si>
    <t>社会效益指标</t>
  </si>
  <si>
    <t>提升职工幸福感</t>
  </si>
  <si>
    <t>95</t>
  </si>
  <si>
    <t>职工对工作、管理的满意度调查</t>
  </si>
  <si>
    <t xml:space="preserve">    综合服务平台及信息系统升级改造专项资金</t>
  </si>
  <si>
    <t>1、通过对信息系统进行测评、升级，保障了系统安全，增强了抵御风险能力2、通过对综合服务平台进行升级改造，优化了各项住房公积金业务，提高了服务效率及质量</t>
  </si>
  <si>
    <t>信息系统故障发生率</t>
  </si>
  <si>
    <t>空</t>
  </si>
  <si>
    <t>互联网渠道办理业务种类增加量</t>
  </si>
  <si>
    <t>项</t>
  </si>
  <si>
    <t>缴存单位满意率</t>
  </si>
  <si>
    <t xml:space="preserve">    聘用人员运行管理专项资金</t>
  </si>
  <si>
    <t>通过聘用临时人员，及时解决了全市公积金系统人手不够的问题，确保了各职能科室职责的履行，公积金业务的正常开展，住房公积金的安全运行以及各项业务健康、有序发展。</t>
  </si>
  <si>
    <t>办理业务满意度</t>
  </si>
  <si>
    <t>前台服务评价与办件量之比</t>
  </si>
  <si>
    <t>办件量</t>
  </si>
  <si>
    <t>24000</t>
  </si>
  <si>
    <t>件</t>
  </si>
  <si>
    <t>全年聘用人员办件量</t>
  </si>
  <si>
    <t>投诉率</t>
  </si>
  <si>
    <t>&lt;</t>
  </si>
  <si>
    <t>笔</t>
  </si>
  <si>
    <t>全年聘用人员被投诉办件量</t>
  </si>
  <si>
    <t xml:space="preserve">    住房公积金归集扩面等宣传工作经费</t>
  </si>
  <si>
    <t>通过电视、广播、微博微信等平台，向广大缴存职工宣传住房公积金业务政策，对新进驻企业、收入稳定的个体户和农民工宣传住房公积金惠民利好，扩大住房公积金资金池，使更广大群众享受到住房公积金政策红利。</t>
  </si>
  <si>
    <t>归集扩面宣传次数</t>
  </si>
  <si>
    <t>&gt;</t>
  </si>
  <si>
    <t>时效指标</t>
  </si>
  <si>
    <t>单次宣传时间</t>
  </si>
  <si>
    <t>小时</t>
  </si>
  <si>
    <t>生态效益指标</t>
  </si>
  <si>
    <t>当年单位新开户增长率</t>
  </si>
  <si>
    <t xml:space="preserve">    保障性安居工程专项资金</t>
  </si>
  <si>
    <t>通过补充保障性安居工程建设项目资金，保证建设顺利进行，解决我市部分中低收入群体的住房困难。改善居住环境。</t>
  </si>
  <si>
    <t>保障性资金支持率</t>
  </si>
  <si>
    <t>安居性工资资金到位率</t>
  </si>
  <si>
    <t>保障性安居工程资金支出</t>
  </si>
  <si>
    <t>划拨保障性安居工程资金支出成本</t>
  </si>
  <si>
    <t>执行率</t>
  </si>
  <si>
    <t>100%</t>
  </si>
  <si>
    <t>安居工程执行率</t>
  </si>
  <si>
    <t>目标任务完成率</t>
  </si>
  <si>
    <t>年底安居工程补充资金上缴率</t>
  </si>
  <si>
    <t xml:space="preserve">    综合服务平台及信息系统维护专项资金</t>
  </si>
  <si>
    <t>通过对信息系统、异地灾备中心、综合服务平台等系统的维修、维护，保证系统正常运行，各项公积金业务正常、有序的开展，公积金数据准确、安全。</t>
  </si>
  <si>
    <t>检修及维护登记次数</t>
  </si>
  <si>
    <t>12329短息平台发送短信数量</t>
  </si>
  <si>
    <t>3000000</t>
  </si>
  <si>
    <t>条</t>
  </si>
  <si>
    <t>硬件设备故障率</t>
  </si>
  <si>
    <t>11.项目支出绩效目标表（另文下达）</t>
  </si>
  <si>
    <t>说明：曲靖市住房公积金管理中心无另文下达的项目支出，故此表为空</t>
  </si>
  <si>
    <t>12.政府性基金预算支出预算表</t>
  </si>
  <si>
    <t>本年政府性基金预算支出</t>
  </si>
  <si>
    <t>说明：曲靖市住房公积金管理中心无政府性基金预算，故此表为空</t>
  </si>
  <si>
    <t>13.国有资本经营预算支出表</t>
  </si>
  <si>
    <t>本年国有资本经营预算支出</t>
  </si>
  <si>
    <t>0</t>
  </si>
  <si>
    <t>说明：曲靖市住房公积金管理中心无国有资本经营预算，故此表为空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</si>
  <si>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</si>
  <si>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</si>
  <si>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</si>
  <si>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</si>
  <si>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</si>
  <si>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</si>
  <si>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</si>
  <si>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</si>
  <si>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国有资本经营收入</t>
  </si>
  <si>
    <t>财政专户管理的收入</t>
  </si>
  <si>
    <t>单位自筹</t>
  </si>
  <si>
    <t>上年结转</t>
  </si>
  <si>
    <t>密码文件柜</t>
  </si>
  <si>
    <t>A060503 金属质柜类</t>
  </si>
  <si>
    <t>个</t>
  </si>
  <si>
    <t>执法记录仪</t>
  </si>
  <si>
    <t>A020204 多功能一体机</t>
  </si>
  <si>
    <t>办公桌</t>
  </si>
  <si>
    <t>A060205 木制台、桌类</t>
  </si>
  <si>
    <t>复印机</t>
  </si>
  <si>
    <t>A020201 复印机</t>
  </si>
  <si>
    <t>视频会议系统</t>
  </si>
  <si>
    <t>A02080899 其他视频会议系统设备</t>
  </si>
  <si>
    <t>激光打印机</t>
  </si>
  <si>
    <t>A0201060102 激光打印机</t>
  </si>
  <si>
    <t>办公椅</t>
  </si>
  <si>
    <t>A060303 塑料椅凳类</t>
  </si>
  <si>
    <t>多功能一体机</t>
  </si>
  <si>
    <t>喷墨打印机</t>
  </si>
  <si>
    <t>A0201060101 喷墨打印机</t>
  </si>
  <si>
    <t>碎纸机</t>
  </si>
  <si>
    <t>A02021101 碎纸机</t>
  </si>
  <si>
    <t>彩色打印机</t>
  </si>
  <si>
    <t>传真复印一体机</t>
  </si>
  <si>
    <t>台式电脑</t>
  </si>
  <si>
    <t>A02010104 台式计算机</t>
  </si>
  <si>
    <t>针式打印机</t>
  </si>
  <si>
    <t>A0201060104 针式打印机</t>
  </si>
  <si>
    <t>笔记本电脑</t>
  </si>
  <si>
    <t>A02010105 便携式计算机</t>
  </si>
  <si>
    <t>档案柜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</si>
  <si>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</si>
  <si>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</si>
  <si>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</si>
  <si>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</si>
  <si>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</si>
  <si>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</si>
  <si>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</si>
  <si>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国有资本经营收益</t>
  </si>
  <si>
    <t>说明：曲靖市住房公积金管理中心无政府购买服务预算，故此表为空</t>
  </si>
  <si>
    <t>16.市对下转移支付预算表</t>
  </si>
  <si>
    <t>单位名称（项目）</t>
  </si>
  <si>
    <t>地区</t>
  </si>
  <si>
    <t>政府性基金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</si>
  <si>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</si>
  <si>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</si>
  <si>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</si>
  <si>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</si>
  <si>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</si>
  <si>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</si>
  <si>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</si>
  <si>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</si>
  <si>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</si>
  <si>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开发区</t>
  </si>
  <si>
    <t>说明：曲靖市住房公积金管理中心无市对下转移支付预算，故此表为空</t>
  </si>
  <si>
    <t>17.市对下转移支付绩效目标表</t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</si>
  <si>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</si>
  <si>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</si>
  <si>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</si>
  <si>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</si>
  <si>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</si>
  <si>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</si>
  <si>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</si>
  <si>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</si>
  <si>
    <t>通用设备</t>
  </si>
  <si>
    <t>财政拨款-一般公共预算-本级财力安排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</si>
</sst>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#,##0.00_ "/>
    <numFmt numFmtId="44" formatCode="_ &quot;￥&quot;* #,##0.00_ ;_ &quot;￥&quot;* \-#,##0.00_ ;_ &quot;￥&quot;* &quot;-&quot;??_ ;_ @_ "/>
    <numFmt numFmtId="177" formatCode="0.00_ "/>
    <numFmt numFmtId="43" formatCode="_ * #,##0.00_ ;_ * \-#,##0.00_ ;_ * &quot;-&quot;??_ ;_ @_ "/>
    <numFmt numFmtId="42" formatCode="_ &quot;￥&quot;* #,##0_ ;_ &quot;￥&quot;* \-#,##0_ ;_ &quot;￥&quot;* &quot;-&quot;_ ;_ @_ "/>
  </numFmts>
  <fonts count="54">
    <font>
      <sz val="9"/>
      <name val="微软雅黑"/>
      <charset val="1"/>
    </font>
    <font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9"/>
      <name val="Arial"/>
      <charset val="1"/>
    </font>
    <font>
      <sz val="10"/>
      <name val="Arial"/>
      <charset val="0"/>
    </font>
    <font>
      <sz val="10"/>
      <name val="Arial"/>
      <charset val="1"/>
    </font>
    <font>
      <sz val="24"/>
      <name val="宋体"/>
      <charset val="134"/>
    </font>
    <font>
      <sz val="19"/>
      <name val="宋体"/>
      <charset val="134"/>
    </font>
    <font>
      <sz val="30"/>
      <name val="宋体"/>
      <charset val="134"/>
    </font>
    <font>
      <sz val="19"/>
      <color rgb="FF000000"/>
      <name val="宋体"/>
      <charset val="134"/>
    </font>
    <font>
      <sz val="16"/>
      <color rgb="FF000000"/>
      <name val="宋体"/>
      <charset val="134"/>
    </font>
    <font>
      <sz val="34"/>
      <name val="宋体"/>
      <charset val="134"/>
    </font>
    <font>
      <b/>
      <sz val="9"/>
      <color rgb="FF000000"/>
      <name val="宋体"/>
      <charset val="134"/>
    </font>
    <font>
      <sz val="15"/>
      <name val="仿宋"/>
      <charset val="1"/>
    </font>
    <font>
      <sz val="10"/>
      <color rgb="FFFFFFFF"/>
      <name val="宋体"/>
      <charset val="134"/>
    </font>
    <font>
      <sz val="11"/>
      <color rgb="FFFFFFFF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sz val="12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11"/>
      <name val="宋体"/>
      <charset val="134"/>
    </font>
    <font>
      <sz val="18"/>
      <name val="宋体"/>
      <charset val="134"/>
    </font>
    <font>
      <b/>
      <sz val="11"/>
      <color rgb="FF000000"/>
      <name val="宋体"/>
      <charset val="134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9"/>
      <name val="微软雅黑"/>
      <charset val="134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top"/>
      <protection locked="0"/>
    </xf>
    <xf numFmtId="42" fontId="34" fillId="0" borderId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3" fillId="12" borderId="25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3" borderId="24" applyNumberFormat="0" applyFont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50" fillId="0" borderId="28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7" fillId="22" borderId="27" applyNumberFormat="0" applyAlignment="0" applyProtection="0">
      <alignment vertical="center"/>
    </xf>
    <xf numFmtId="0" fontId="53" fillId="22" borderId="25" applyNumberFormat="0" applyAlignment="0" applyProtection="0">
      <alignment vertical="center"/>
    </xf>
    <xf numFmtId="0" fontId="49" fillId="27" borderId="29" applyNumberFormat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51" fillId="0" borderId="30" applyNumberFormat="0" applyFill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24" fillId="0" borderId="0"/>
    <xf numFmtId="0" fontId="37" fillId="23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2" fillId="0" borderId="0">
      <alignment vertical="top"/>
      <protection locked="0"/>
    </xf>
    <xf numFmtId="0" fontId="1" fillId="0" borderId="0"/>
  </cellStyleXfs>
  <cellXfs count="296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1" applyFill="1" applyBorder="1" applyAlignment="1">
      <alignment vertical="center"/>
    </xf>
    <xf numFmtId="0" fontId="1" fillId="0" borderId="0" xfId="50" applyFont="1" applyFill="1" applyBorder="1" applyAlignment="1" applyProtection="1">
      <alignment vertical="center"/>
    </xf>
    <xf numFmtId="0" fontId="1" fillId="0" borderId="0" xfId="50" applyFont="1" applyFill="1" applyBorder="1" applyAlignment="1" applyProtection="1">
      <alignment horizontal="center" vertical="center"/>
    </xf>
    <xf numFmtId="0" fontId="2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 vertical="center"/>
    </xf>
    <xf numFmtId="0" fontId="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/>
    </xf>
    <xf numFmtId="0" fontId="3" fillId="0" borderId="0" xfId="50" applyFont="1" applyFill="1" applyBorder="1" applyAlignment="1" applyProtection="1">
      <alignment horizontal="left" vertical="center"/>
    </xf>
    <xf numFmtId="0" fontId="6" fillId="0" borderId="0" xfId="50" applyFont="1" applyFill="1" applyBorder="1" applyAlignment="1" applyProtection="1">
      <alignment horizontal="left" vertical="center"/>
    </xf>
    <xf numFmtId="0" fontId="7" fillId="0" borderId="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vertical="center" wrapText="1"/>
    </xf>
    <xf numFmtId="0" fontId="3" fillId="0" borderId="3" xfId="50" applyFont="1" applyFill="1" applyBorder="1" applyAlignment="1" applyProtection="1">
      <alignment horizontal="center" vertical="center" wrapText="1"/>
    </xf>
    <xf numFmtId="176" fontId="3" fillId="0" borderId="3" xfId="50" applyNumberFormat="1" applyFont="1" applyFill="1" applyBorder="1" applyAlignment="1" applyProtection="1">
      <alignment horizontal="right" vertical="center"/>
      <protection locked="0"/>
    </xf>
    <xf numFmtId="176" fontId="3" fillId="0" borderId="4" xfId="50" applyNumberFormat="1" applyFont="1" applyFill="1" applyBorder="1" applyAlignment="1" applyProtection="1">
      <alignment horizontal="right" vertical="center"/>
      <protection locked="0"/>
    </xf>
    <xf numFmtId="0" fontId="3" fillId="0" borderId="5" xfId="50" applyFont="1" applyFill="1" applyBorder="1" applyAlignment="1" applyProtection="1">
      <alignment horizontal="center" vertical="center" wrapText="1"/>
    </xf>
    <xf numFmtId="0" fontId="3" fillId="0" borderId="6" xfId="50" applyFont="1" applyFill="1" applyBorder="1" applyAlignment="1" applyProtection="1">
      <alignment horizontal="center" vertical="center" wrapText="1"/>
    </xf>
    <xf numFmtId="0" fontId="3" fillId="0" borderId="0" xfId="50" applyFont="1" applyFill="1" applyBorder="1" applyAlignment="1" applyProtection="1">
      <alignment horizontal="right" vertical="center"/>
      <protection locked="0"/>
    </xf>
    <xf numFmtId="0" fontId="5" fillId="0" borderId="0" xfId="50" applyFont="1" applyFill="1" applyBorder="1" applyAlignment="1" applyProtection="1">
      <alignment horizontal="center" vertical="center"/>
      <protection locked="0"/>
    </xf>
    <xf numFmtId="0" fontId="2" fillId="0" borderId="0" xfId="50" applyFont="1" applyFill="1" applyBorder="1" applyAlignment="1" applyProtection="1">
      <alignment horizontal="right" vertical="top"/>
      <protection locked="0"/>
    </xf>
    <xf numFmtId="0" fontId="3" fillId="0" borderId="2" xfId="50" applyFont="1" applyFill="1" applyBorder="1" applyAlignment="1" applyProtection="1">
      <alignment horizontal="center" vertical="center"/>
    </xf>
    <xf numFmtId="0" fontId="2" fillId="0" borderId="7" xfId="51" applyFont="1" applyFill="1" applyBorder="1" applyAlignment="1">
      <alignment vertical="center"/>
    </xf>
    <xf numFmtId="0" fontId="8" fillId="0" borderId="0" xfId="50" applyFont="1" applyFill="1" applyBorder="1" applyAlignment="1" applyProtection="1">
      <alignment vertical="top"/>
      <protection locked="0"/>
    </xf>
    <xf numFmtId="0" fontId="9" fillId="0" borderId="0" xfId="50" applyFont="1" applyFill="1" applyBorder="1" applyAlignment="1" applyProtection="1"/>
    <xf numFmtId="0" fontId="10" fillId="0" borderId="0" xfId="50" applyFont="1" applyFill="1" applyBorder="1" applyAlignment="1" applyProtection="1"/>
    <xf numFmtId="0" fontId="11" fillId="0" borderId="0" xfId="50" applyFont="1" applyFill="1" applyBorder="1" applyAlignment="1" applyProtection="1"/>
    <xf numFmtId="0" fontId="12" fillId="0" borderId="0" xfId="50" applyFont="1" applyFill="1" applyBorder="1" applyAlignment="1" applyProtection="1">
      <alignment horizontal="center" vertical="center"/>
    </xf>
    <xf numFmtId="0" fontId="12" fillId="0" borderId="0" xfId="50" applyFont="1" applyFill="1" applyBorder="1" applyAlignment="1" applyProtection="1">
      <alignment horizontal="center" vertical="center"/>
      <protection locked="0"/>
    </xf>
    <xf numFmtId="0" fontId="6" fillId="0" borderId="0" xfId="50" applyFont="1" applyFill="1" applyBorder="1" applyAlignment="1" applyProtection="1">
      <alignment horizontal="left" vertical="center"/>
      <protection locked="0"/>
    </xf>
    <xf numFmtId="0" fontId="8" fillId="0" borderId="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center" vertical="center"/>
      <protection locked="0"/>
    </xf>
    <xf numFmtId="0" fontId="1" fillId="0" borderId="0" xfId="50" applyFont="1" applyFill="1" applyBorder="1" applyAlignment="1" applyProtection="1"/>
    <xf numFmtId="0" fontId="2" fillId="0" borderId="0" xfId="50" applyFont="1" applyFill="1" applyBorder="1" applyAlignment="1" applyProtection="1">
      <alignment vertical="center"/>
    </xf>
    <xf numFmtId="0" fontId="7" fillId="0" borderId="0" xfId="50" applyFont="1" applyFill="1" applyBorder="1" applyAlignment="1" applyProtection="1">
      <alignment horizontal="right" vertical="center"/>
    </xf>
    <xf numFmtId="0" fontId="13" fillId="0" borderId="0" xfId="50" applyFont="1" applyFill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left" vertical="center" wrapText="1"/>
    </xf>
    <xf numFmtId="0" fontId="6" fillId="0" borderId="0" xfId="50" applyFont="1" applyFill="1" applyBorder="1" applyAlignment="1" applyProtection="1">
      <alignment wrapText="1"/>
    </xf>
    <xf numFmtId="0" fontId="6" fillId="0" borderId="0" xfId="50" applyFont="1" applyFill="1" applyBorder="1" applyAlignment="1" applyProtection="1">
      <alignment horizontal="right" wrapText="1"/>
    </xf>
    <xf numFmtId="0" fontId="3" fillId="0" borderId="8" xfId="50" applyFont="1" applyFill="1" applyBorder="1" applyAlignment="1" applyProtection="1">
      <alignment horizontal="center" vertical="center"/>
    </xf>
    <xf numFmtId="0" fontId="3" fillId="0" borderId="9" xfId="50" applyFont="1" applyFill="1" applyBorder="1" applyAlignment="1" applyProtection="1">
      <alignment horizontal="center" vertical="center"/>
    </xf>
    <xf numFmtId="0" fontId="3" fillId="0" borderId="6" xfId="50" applyFont="1" applyFill="1" applyBorder="1" applyAlignment="1" applyProtection="1">
      <alignment horizontal="center" vertical="center"/>
    </xf>
    <xf numFmtId="0" fontId="3" fillId="0" borderId="5" xfId="50" applyFont="1" applyFill="1" applyBorder="1" applyAlignment="1" applyProtection="1">
      <alignment horizontal="center" vertical="center"/>
    </xf>
    <xf numFmtId="0" fontId="3" fillId="0" borderId="10" xfId="50" applyFont="1" applyFill="1" applyBorder="1" applyAlignment="1" applyProtection="1">
      <alignment horizontal="center" vertical="center" wrapText="1"/>
    </xf>
    <xf numFmtId="0" fontId="3" fillId="0" borderId="1" xfId="50" applyFont="1" applyFill="1" applyBorder="1" applyAlignment="1" applyProtection="1">
      <alignment horizontal="center" vertical="center"/>
    </xf>
    <xf numFmtId="0" fontId="2" fillId="0" borderId="8" xfId="50" applyFont="1" applyFill="1" applyBorder="1" applyAlignment="1" applyProtection="1">
      <alignment horizontal="center" vertical="center"/>
    </xf>
    <xf numFmtId="0" fontId="6" fillId="0" borderId="0" xfId="50" applyFont="1" applyFill="1" applyBorder="1" applyAlignment="1" applyProtection="1"/>
    <xf numFmtId="0" fontId="6" fillId="0" borderId="0" xfId="50" applyFont="1" applyFill="1" applyBorder="1" applyAlignment="1" applyProtection="1">
      <alignment horizontal="right"/>
      <protection locked="0"/>
    </xf>
    <xf numFmtId="0" fontId="14" fillId="0" borderId="0" xfId="5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wrapText="1"/>
    </xf>
    <xf numFmtId="0" fontId="15" fillId="0" borderId="0" xfId="50" applyFont="1" applyFill="1" applyAlignment="1" applyProtection="1">
      <alignment horizontal="center" vertical="center"/>
    </xf>
    <xf numFmtId="0" fontId="6" fillId="0" borderId="0" xfId="50" applyFont="1" applyFill="1" applyAlignment="1" applyProtection="1">
      <alignment horizontal="left" vertical="center"/>
    </xf>
    <xf numFmtId="0" fontId="8" fillId="0" borderId="0" xfId="50" applyFont="1" applyFill="1" applyBorder="1" applyAlignment="1" applyProtection="1">
      <alignment wrapText="1"/>
    </xf>
    <xf numFmtId="0" fontId="2" fillId="0" borderId="7" xfId="50" applyFont="1" applyFill="1" applyBorder="1" applyAlignment="1" applyProtection="1">
      <alignment horizontal="center" vertical="center" wrapText="1"/>
    </xf>
    <xf numFmtId="0" fontId="3" fillId="0" borderId="7" xfId="50" applyFont="1" applyFill="1" applyBorder="1" applyAlignment="1" applyProtection="1">
      <alignment horizontal="center" vertical="center" wrapText="1"/>
    </xf>
    <xf numFmtId="0" fontId="3" fillId="0" borderId="11" xfId="50" applyFont="1" applyFill="1" applyBorder="1" applyAlignment="1" applyProtection="1">
      <alignment horizontal="center" vertical="center"/>
    </xf>
    <xf numFmtId="0" fontId="3" fillId="0" borderId="1" xfId="50" applyFont="1" applyFill="1" applyBorder="1" applyAlignment="1" applyProtection="1">
      <alignment vertical="center"/>
      <protection locked="0"/>
    </xf>
    <xf numFmtId="49" fontId="1" fillId="0" borderId="0" xfId="50" applyNumberFormat="1" applyFont="1" applyFill="1" applyBorder="1" applyAlignment="1" applyProtection="1"/>
    <xf numFmtId="0" fontId="7" fillId="0" borderId="0" xfId="50" applyFont="1" applyFill="1" applyBorder="1" applyAlignment="1" applyProtection="1">
      <alignment wrapText="1"/>
      <protection locked="0"/>
    </xf>
    <xf numFmtId="0" fontId="6" fillId="0" borderId="0" xfId="50" applyFont="1" applyFill="1" applyBorder="1" applyAlignment="1" applyProtection="1">
      <alignment wrapText="1"/>
      <protection locked="0"/>
    </xf>
    <xf numFmtId="0" fontId="3" fillId="0" borderId="7" xfId="50" applyFont="1" applyFill="1" applyBorder="1" applyAlignment="1" applyProtection="1">
      <alignment horizontal="center" vertical="center" wrapText="1"/>
      <protection locked="0"/>
    </xf>
    <xf numFmtId="0" fontId="2" fillId="0" borderId="7" xfId="50" applyFont="1" applyFill="1" applyBorder="1" applyAlignment="1" applyProtection="1">
      <alignment horizontal="center" vertical="center" wrapText="1"/>
      <protection locked="0"/>
    </xf>
    <xf numFmtId="0" fontId="2" fillId="0" borderId="0" xfId="50" applyFont="1" applyFill="1" applyBorder="1" applyAlignment="1" applyProtection="1">
      <alignment vertical="top" wrapText="1"/>
      <protection locked="0"/>
    </xf>
    <xf numFmtId="0" fontId="8" fillId="0" borderId="0" xfId="50" applyFont="1" applyFill="1" applyBorder="1" applyAlignment="1" applyProtection="1">
      <alignment vertical="top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</xf>
    <xf numFmtId="0" fontId="16" fillId="0" borderId="0" xfId="0" applyFont="1" applyFill="1" applyAlignment="1" applyProtection="1">
      <alignment horizontal="center" vertical="center"/>
    </xf>
    <xf numFmtId="0" fontId="17" fillId="0" borderId="0" xfId="50" applyFont="1" applyFill="1" applyBorder="1" applyAlignment="1" applyProtection="1">
      <alignment vertical="top"/>
      <protection locked="0"/>
    </xf>
    <xf numFmtId="0" fontId="2" fillId="0" borderId="2" xfId="50" applyFont="1" applyFill="1" applyBorder="1" applyAlignment="1" applyProtection="1">
      <alignment horizontal="center" vertical="center" wrapText="1"/>
    </xf>
    <xf numFmtId="0" fontId="3" fillId="0" borderId="12" xfId="50" applyFont="1" applyFill="1" applyBorder="1" applyAlignment="1" applyProtection="1">
      <alignment horizontal="center" vertical="center" wrapText="1"/>
    </xf>
    <xf numFmtId="0" fontId="3" fillId="0" borderId="9" xfId="50" applyFont="1" applyFill="1" applyBorder="1" applyAlignment="1" applyProtection="1">
      <alignment horizontal="center" vertical="center" wrapText="1"/>
    </xf>
    <xf numFmtId="0" fontId="3" fillId="0" borderId="13" xfId="50" applyFont="1" applyFill="1" applyBorder="1" applyAlignment="1" applyProtection="1">
      <alignment horizontal="center" vertical="center" wrapText="1"/>
    </xf>
    <xf numFmtId="0" fontId="3" fillId="0" borderId="0" xfId="50" applyFont="1" applyFill="1" applyAlignment="1" applyProtection="1">
      <alignment horizontal="center" vertical="center" wrapText="1"/>
    </xf>
    <xf numFmtId="0" fontId="2" fillId="0" borderId="6" xfId="50" applyFont="1" applyFill="1" applyBorder="1" applyAlignment="1" applyProtection="1">
      <alignment horizontal="center" vertical="center" wrapText="1"/>
    </xf>
    <xf numFmtId="0" fontId="2" fillId="0" borderId="3" xfId="50" applyFont="1" applyFill="1" applyBorder="1" applyAlignment="1" applyProtection="1">
      <alignment horizontal="center" vertical="center" wrapText="1"/>
    </xf>
    <xf numFmtId="0" fontId="2" fillId="0" borderId="4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/>
    </xf>
    <xf numFmtId="0" fontId="3" fillId="0" borderId="3" xfId="50" applyFont="1" applyFill="1" applyBorder="1" applyAlignment="1" applyProtection="1">
      <alignment horizontal="center" vertical="center"/>
      <protection locked="0"/>
    </xf>
    <xf numFmtId="0" fontId="3" fillId="0" borderId="6" xfId="50" applyFont="1" applyFill="1" applyBorder="1" applyAlignment="1" applyProtection="1">
      <alignment vertical="center" wrapText="1"/>
    </xf>
    <xf numFmtId="4" fontId="3" fillId="0" borderId="3" xfId="50" applyNumberFormat="1" applyFont="1" applyFill="1" applyBorder="1" applyAlignment="1" applyProtection="1">
      <alignment vertical="center"/>
      <protection locked="0"/>
    </xf>
    <xf numFmtId="4" fontId="3" fillId="0" borderId="3" xfId="50" applyNumberFormat="1" applyFont="1" applyFill="1" applyBorder="1" applyAlignment="1" applyProtection="1">
      <alignment vertical="center"/>
    </xf>
    <xf numFmtId="0" fontId="18" fillId="0" borderId="14" xfId="50" applyFont="1" applyFill="1" applyBorder="1" applyAlignment="1" applyProtection="1">
      <alignment horizontal="center" vertical="center"/>
    </xf>
    <xf numFmtId="0" fontId="18" fillId="0" borderId="4" xfId="50" applyFont="1" applyFill="1" applyBorder="1" applyAlignment="1" applyProtection="1">
      <alignment horizontal="left" vertical="center"/>
    </xf>
    <xf numFmtId="0" fontId="18" fillId="0" borderId="3" xfId="50" applyFont="1" applyFill="1" applyBorder="1" applyAlignment="1" applyProtection="1">
      <alignment horizontal="right" vertical="center"/>
    </xf>
    <xf numFmtId="4" fontId="18" fillId="0" borderId="3" xfId="50" applyNumberFormat="1" applyFont="1" applyFill="1" applyBorder="1" applyAlignment="1" applyProtection="1">
      <alignment vertical="center"/>
      <protection locked="0"/>
    </xf>
    <xf numFmtId="0" fontId="19" fillId="0" borderId="0" xfId="0" applyFont="1" applyAlignment="1">
      <alignment horizontal="justify" vertical="top"/>
      <protection locked="0"/>
    </xf>
    <xf numFmtId="0" fontId="11" fillId="0" borderId="0" xfId="50" applyFont="1" applyFill="1" applyBorder="1" applyAlignment="1" applyProtection="1">
      <alignment vertical="top"/>
    </xf>
    <xf numFmtId="0" fontId="6" fillId="0" borderId="0" xfId="50" applyFont="1" applyFill="1" applyBorder="1" applyAlignment="1" applyProtection="1">
      <protection locked="0"/>
    </xf>
    <xf numFmtId="0" fontId="6" fillId="0" borderId="0" xfId="50" applyFont="1" applyFill="1" applyBorder="1" applyAlignment="1" applyProtection="1">
      <alignment horizontal="right"/>
    </xf>
    <xf numFmtId="0" fontId="3" fillId="0" borderId="9" xfId="50" applyFont="1" applyFill="1" applyBorder="1" applyAlignment="1" applyProtection="1">
      <alignment horizontal="center" vertical="center" wrapText="1"/>
      <protection locked="0"/>
    </xf>
    <xf numFmtId="0" fontId="2" fillId="0" borderId="13" xfId="50" applyFont="1" applyFill="1" applyBorder="1" applyAlignment="1" applyProtection="1">
      <alignment horizontal="center" vertical="center" wrapText="1"/>
      <protection locked="0"/>
    </xf>
    <xf numFmtId="0" fontId="3" fillId="0" borderId="4" xfId="50" applyFont="1" applyFill="1" applyBorder="1" applyAlignment="1" applyProtection="1">
      <alignment horizontal="center" vertical="center" wrapText="1"/>
    </xf>
    <xf numFmtId="0" fontId="2" fillId="0" borderId="4" xfId="50" applyFont="1" applyFill="1" applyBorder="1" applyAlignment="1" applyProtection="1">
      <alignment horizontal="center" vertical="center" wrapText="1"/>
      <protection locked="0"/>
    </xf>
    <xf numFmtId="0" fontId="2" fillId="0" borderId="3" xfId="50" applyFont="1" applyFill="1" applyBorder="1" applyAlignment="1" applyProtection="1">
      <alignment horizontal="center" vertical="center" wrapText="1"/>
      <protection locked="0"/>
    </xf>
    <xf numFmtId="0" fontId="3" fillId="0" borderId="13" xfId="50" applyFont="1" applyFill="1" applyBorder="1" applyAlignment="1" applyProtection="1">
      <alignment horizontal="center" vertical="center"/>
      <protection locked="0"/>
    </xf>
    <xf numFmtId="4" fontId="3" fillId="0" borderId="4" xfId="50" applyNumberFormat="1" applyFont="1" applyFill="1" applyBorder="1" applyAlignment="1" applyProtection="1">
      <alignment vertical="center"/>
      <protection locked="0"/>
    </xf>
    <xf numFmtId="0" fontId="10" fillId="0" borderId="7" xfId="50" applyFont="1" applyFill="1" applyBorder="1" applyAlignment="1" applyProtection="1"/>
    <xf numFmtId="0" fontId="3" fillId="0" borderId="11" xfId="5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right" vertical="center"/>
    </xf>
    <xf numFmtId="49" fontId="3" fillId="0" borderId="2" xfId="50" applyNumberFormat="1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/>
    </xf>
    <xf numFmtId="49" fontId="3" fillId="0" borderId="5" xfId="50" applyNumberFormat="1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left" vertical="center"/>
    </xf>
    <xf numFmtId="49" fontId="2" fillId="0" borderId="0" xfId="50" applyNumberFormat="1" applyFont="1" applyFill="1" applyBorder="1" applyAlignment="1" applyProtection="1"/>
    <xf numFmtId="0" fontId="2" fillId="0" borderId="0" xfId="50" applyFont="1" applyFill="1" applyBorder="1" applyAlignment="1" applyProtection="1"/>
    <xf numFmtId="49" fontId="20" fillId="0" borderId="0" xfId="50" applyNumberFormat="1" applyFont="1" applyFill="1" applyBorder="1" applyAlignment="1" applyProtection="1"/>
    <xf numFmtId="0" fontId="20" fillId="0" borderId="0" xfId="50" applyFont="1" applyFill="1" applyBorder="1" applyAlignment="1" applyProtection="1">
      <alignment horizontal="right"/>
    </xf>
    <xf numFmtId="0" fontId="7" fillId="0" borderId="0" xfId="50" applyFont="1" applyFill="1" applyBorder="1" applyAlignment="1" applyProtection="1">
      <alignment horizontal="right"/>
    </xf>
    <xf numFmtId="0" fontId="21" fillId="0" borderId="0" xfId="50" applyFont="1" applyFill="1" applyBorder="1" applyAlignment="1" applyProtection="1">
      <alignment horizontal="right"/>
    </xf>
    <xf numFmtId="49" fontId="3" fillId="0" borderId="1" xfId="50" applyNumberFormat="1" applyFont="1" applyFill="1" applyBorder="1" applyAlignment="1" applyProtection="1">
      <alignment horizontal="center" vertical="center"/>
    </xf>
    <xf numFmtId="0" fontId="2" fillId="0" borderId="11" xfId="50" applyFont="1" applyFill="1" applyBorder="1" applyAlignment="1" applyProtection="1">
      <alignment horizontal="center" vertical="center"/>
    </xf>
    <xf numFmtId="4" fontId="3" fillId="0" borderId="1" xfId="50" applyNumberFormat="1" applyFont="1" applyFill="1" applyBorder="1" applyAlignment="1" applyProtection="1">
      <alignment vertical="center"/>
      <protection locked="0"/>
    </xf>
    <xf numFmtId="0" fontId="12" fillId="0" borderId="0" xfId="50" applyFont="1" applyFill="1" applyBorder="1" applyAlignment="1" applyProtection="1">
      <alignment vertical="top"/>
      <protection locked="0"/>
    </xf>
    <xf numFmtId="0" fontId="3" fillId="0" borderId="1" xfId="50" applyFont="1" applyFill="1" applyBorder="1" applyAlignment="1" applyProtection="1">
      <alignment vertical="center" wrapText="1"/>
    </xf>
    <xf numFmtId="0" fontId="3" fillId="0" borderId="1" xfId="50" applyFont="1" applyFill="1" applyBorder="1" applyAlignment="1" applyProtection="1">
      <alignment vertical="center" wrapText="1"/>
      <protection locked="0"/>
    </xf>
    <xf numFmtId="0" fontId="3" fillId="0" borderId="2" xfId="50" applyFont="1" applyFill="1" applyBorder="1" applyAlignment="1" applyProtection="1">
      <alignment vertical="center" wrapText="1"/>
    </xf>
    <xf numFmtId="0" fontId="2" fillId="0" borderId="5" xfId="50" applyFont="1" applyFill="1" applyBorder="1" applyAlignment="1" applyProtection="1">
      <alignment vertical="center"/>
    </xf>
    <xf numFmtId="0" fontId="2" fillId="0" borderId="6" xfId="50" applyFont="1" applyFill="1" applyBorder="1" applyAlignment="1" applyProtection="1">
      <alignment vertical="center"/>
    </xf>
    <xf numFmtId="0" fontId="3" fillId="0" borderId="2" xfId="50" applyFont="1" applyFill="1" applyBorder="1" applyAlignment="1" applyProtection="1">
      <alignment horizontal="center" vertical="center" wrapText="1"/>
      <protection locked="0"/>
    </xf>
    <xf numFmtId="0" fontId="3" fillId="0" borderId="5" xfId="50" applyFont="1" applyFill="1" applyBorder="1" applyAlignment="1" applyProtection="1">
      <alignment horizontal="center" vertical="center" wrapText="1"/>
      <protection locked="0"/>
    </xf>
    <xf numFmtId="0" fontId="3" fillId="0" borderId="6" xfId="50" applyFont="1" applyFill="1" applyBorder="1" applyAlignment="1" applyProtection="1">
      <alignment horizontal="center" vertical="center" wrapText="1"/>
      <protection locked="0"/>
    </xf>
    <xf numFmtId="0" fontId="2" fillId="0" borderId="1" xfId="50" applyFont="1" applyFill="1" applyBorder="1" applyAlignment="1" applyProtection="1"/>
    <xf numFmtId="0" fontId="22" fillId="0" borderId="8" xfId="50" applyFont="1" applyFill="1" applyBorder="1" applyAlignment="1" applyProtection="1">
      <alignment horizontal="center" vertical="center" wrapText="1"/>
      <protection locked="0"/>
    </xf>
    <xf numFmtId="0" fontId="22" fillId="0" borderId="9" xfId="50" applyFont="1" applyFill="1" applyBorder="1" applyAlignment="1" applyProtection="1">
      <alignment horizontal="center" vertical="center" wrapText="1"/>
      <protection locked="0"/>
    </xf>
    <xf numFmtId="0" fontId="22" fillId="0" borderId="9" xfId="50" applyFont="1" applyFill="1" applyBorder="1" applyAlignment="1" applyProtection="1">
      <alignment horizontal="left" vertical="center"/>
    </xf>
    <xf numFmtId="0" fontId="22" fillId="0" borderId="11" xfId="50" applyFont="1" applyFill="1" applyBorder="1" applyAlignment="1" applyProtection="1">
      <alignment horizontal="left" vertical="center"/>
    </xf>
    <xf numFmtId="0" fontId="8" fillId="0" borderId="0" xfId="50" applyFont="1" applyFill="1" applyBorder="1" applyAlignment="1" applyProtection="1">
      <alignment vertical="top"/>
    </xf>
    <xf numFmtId="0" fontId="2" fillId="0" borderId="10" xfId="50" applyFont="1" applyFill="1" applyBorder="1" applyAlignment="1" applyProtection="1">
      <alignment horizontal="center" vertical="center"/>
    </xf>
    <xf numFmtId="0" fontId="2" fillId="0" borderId="16" xfId="50" applyFont="1" applyFill="1" applyBorder="1" applyAlignment="1" applyProtection="1">
      <alignment horizontal="center" vertical="center"/>
    </xf>
    <xf numFmtId="0" fontId="3" fillId="0" borderId="17" xfId="50" applyFont="1" applyFill="1" applyBorder="1" applyAlignment="1" applyProtection="1">
      <alignment horizontal="center" vertical="center" wrapText="1"/>
      <protection locked="0"/>
    </xf>
    <xf numFmtId="0" fontId="3" fillId="0" borderId="14" xfId="50" applyFont="1" applyFill="1" applyBorder="1" applyAlignment="1" applyProtection="1">
      <alignment horizontal="center" vertical="center" wrapText="1"/>
      <protection locked="0"/>
    </xf>
    <xf numFmtId="4" fontId="2" fillId="0" borderId="6" xfId="50" applyNumberFormat="1" applyFont="1" applyFill="1" applyBorder="1" applyAlignment="1" applyProtection="1">
      <alignment vertical="center"/>
    </xf>
    <xf numFmtId="4" fontId="22" fillId="0" borderId="6" xfId="50" applyNumberFormat="1" applyFont="1" applyFill="1" applyBorder="1" applyAlignment="1" applyProtection="1">
      <alignment vertical="center"/>
    </xf>
    <xf numFmtId="0" fontId="2" fillId="0" borderId="12" xfId="50" applyFont="1" applyFill="1" applyBorder="1" applyAlignment="1" applyProtection="1">
      <alignment horizontal="center" vertical="center"/>
    </xf>
    <xf numFmtId="0" fontId="2" fillId="0" borderId="13" xfId="50" applyFont="1" applyFill="1" applyBorder="1" applyAlignment="1" applyProtection="1">
      <alignment horizontal="center" vertical="center" wrapText="1"/>
    </xf>
    <xf numFmtId="0" fontId="2" fillId="0" borderId="5" xfId="50" applyFont="1" applyFill="1" applyBorder="1" applyAlignment="1" applyProtection="1">
      <alignment horizontal="center" vertical="center" wrapText="1"/>
    </xf>
    <xf numFmtId="0" fontId="3" fillId="0" borderId="6" xfId="50" applyFont="1" applyFill="1" applyBorder="1" applyAlignment="1" applyProtection="1">
      <alignment horizontal="center" vertical="center"/>
      <protection locked="0"/>
    </xf>
    <xf numFmtId="4" fontId="2" fillId="0" borderId="6" xfId="50" applyNumberFormat="1" applyFont="1" applyFill="1" applyBorder="1" applyAlignment="1" applyProtection="1">
      <alignment vertical="center"/>
      <protection locked="0"/>
    </xf>
    <xf numFmtId="0" fontId="3" fillId="0" borderId="5" xfId="50" applyFont="1" applyFill="1" applyBorder="1" applyAlignment="1" applyProtection="1">
      <alignment horizontal="center" vertical="center"/>
      <protection locked="0"/>
    </xf>
    <xf numFmtId="4" fontId="2" fillId="0" borderId="14" xfId="50" applyNumberFormat="1" applyFont="1" applyFill="1" applyBorder="1" applyAlignment="1" applyProtection="1">
      <alignment vertical="center"/>
    </xf>
    <xf numFmtId="0" fontId="23" fillId="0" borderId="7" xfId="50" applyFont="1" applyFill="1" applyBorder="1" applyAlignment="1" applyProtection="1"/>
    <xf numFmtId="0" fontId="10" fillId="0" borderId="0" xfId="50" applyFont="1" applyFill="1" applyBorder="1" applyAlignment="1" applyProtection="1">
      <alignment vertical="center"/>
    </xf>
    <xf numFmtId="49" fontId="8" fillId="0" borderId="0" xfId="50" applyNumberFormat="1" applyFont="1" applyFill="1" applyBorder="1" applyAlignment="1" applyProtection="1"/>
    <xf numFmtId="0" fontId="3" fillId="0" borderId="8" xfId="50" applyFont="1" applyFill="1" applyBorder="1" applyAlignment="1" applyProtection="1">
      <alignment horizontal="center" vertical="center" wrapText="1"/>
    </xf>
    <xf numFmtId="0" fontId="2" fillId="0" borderId="10" xfId="50" applyFont="1" applyFill="1" applyBorder="1" applyAlignment="1" applyProtection="1">
      <alignment horizontal="center" vertical="center" wrapText="1"/>
    </xf>
    <xf numFmtId="0" fontId="2" fillId="0" borderId="17" xfId="50" applyFont="1" applyFill="1" applyBorder="1" applyAlignment="1" applyProtection="1">
      <alignment horizontal="center" vertical="center" wrapText="1"/>
    </xf>
    <xf numFmtId="0" fontId="3" fillId="0" borderId="17" xfId="50" applyFont="1" applyFill="1" applyBorder="1" applyAlignment="1" applyProtection="1">
      <alignment horizontal="center" vertical="center" wrapText="1"/>
    </xf>
    <xf numFmtId="49" fontId="3" fillId="0" borderId="6" xfId="50" applyNumberFormat="1" applyFont="1" applyFill="1" applyBorder="1" applyAlignment="1" applyProtection="1">
      <alignment horizontal="center" vertical="center" wrapText="1"/>
    </xf>
    <xf numFmtId="0" fontId="3" fillId="0" borderId="14" xfId="50" applyFont="1" applyFill="1" applyBorder="1" applyAlignment="1" applyProtection="1">
      <alignment horizontal="center" vertical="center" wrapText="1"/>
    </xf>
    <xf numFmtId="49" fontId="2" fillId="0" borderId="1" xfId="50" applyNumberFormat="1" applyFont="1" applyFill="1" applyBorder="1" applyAlignment="1" applyProtection="1">
      <alignment vertical="center"/>
    </xf>
    <xf numFmtId="0" fontId="22" fillId="0" borderId="8" xfId="50" applyFont="1" applyFill="1" applyBorder="1" applyAlignment="1" applyProtection="1">
      <alignment horizontal="center" vertical="center"/>
    </xf>
    <xf numFmtId="0" fontId="22" fillId="0" borderId="11" xfId="50" applyFont="1" applyFill="1" applyBorder="1" applyAlignment="1" applyProtection="1">
      <alignment horizontal="center" vertical="center"/>
    </xf>
    <xf numFmtId="0" fontId="22" fillId="0" borderId="1" xfId="50" applyFont="1" applyFill="1" applyBorder="1" applyAlignment="1" applyProtection="1">
      <alignment horizontal="center" vertical="center"/>
    </xf>
    <xf numFmtId="4" fontId="18" fillId="0" borderId="1" xfId="50" applyNumberFormat="1" applyFont="1" applyFill="1" applyBorder="1" applyAlignment="1" applyProtection="1">
      <alignment vertical="center"/>
      <protection locked="0"/>
    </xf>
    <xf numFmtId="0" fontId="3" fillId="0" borderId="16" xfId="50" applyFont="1" applyFill="1" applyBorder="1" applyAlignment="1" applyProtection="1">
      <alignment horizontal="center" vertical="center" wrapText="1"/>
    </xf>
    <xf numFmtId="0" fontId="3" fillId="0" borderId="18" xfId="50" applyFont="1" applyFill="1" applyBorder="1" applyAlignment="1" applyProtection="1">
      <alignment horizontal="center" vertical="center" wrapText="1"/>
    </xf>
    <xf numFmtId="0" fontId="3" fillId="0" borderId="19" xfId="50" applyFont="1" applyFill="1" applyBorder="1" applyAlignment="1" applyProtection="1">
      <alignment horizontal="center" vertical="center" wrapText="1"/>
    </xf>
    <xf numFmtId="0" fontId="3" fillId="0" borderId="20" xfId="50" applyFont="1" applyFill="1" applyBorder="1" applyAlignment="1" applyProtection="1">
      <alignment horizontal="center" vertical="center" wrapText="1"/>
    </xf>
    <xf numFmtId="49" fontId="3" fillId="0" borderId="6" xfId="50" applyNumberFormat="1" applyFont="1" applyFill="1" applyBorder="1" applyAlignment="1" applyProtection="1">
      <alignment horizontal="center" vertical="center"/>
    </xf>
    <xf numFmtId="0" fontId="3" fillId="0" borderId="1" xfId="50" applyFont="1" applyFill="1" applyBorder="1" applyAlignment="1" applyProtection="1">
      <alignment vertical="center"/>
    </xf>
    <xf numFmtId="4" fontId="3" fillId="0" borderId="1" xfId="50" applyNumberFormat="1" applyFont="1" applyFill="1" applyBorder="1" applyAlignment="1" applyProtection="1">
      <alignment vertical="center"/>
    </xf>
    <xf numFmtId="0" fontId="2" fillId="0" borderId="1" xfId="50" applyFont="1" applyFill="1" applyBorder="1" applyAlignment="1" applyProtection="1">
      <alignment vertical="center" wrapText="1"/>
    </xf>
    <xf numFmtId="0" fontId="7" fillId="0" borderId="0" xfId="50" applyFont="1" applyFill="1" applyBorder="1" applyAlignment="1" applyProtection="1">
      <alignment horizontal="right" vertical="center" wrapText="1"/>
    </xf>
    <xf numFmtId="0" fontId="8" fillId="0" borderId="0" xfId="50" applyFont="1" applyFill="1" applyBorder="1" applyAlignment="1" applyProtection="1">
      <alignment horizontal="right" wrapText="1"/>
    </xf>
    <xf numFmtId="0" fontId="2" fillId="0" borderId="12" xfId="50" applyFont="1" applyFill="1" applyBorder="1" applyAlignment="1" applyProtection="1">
      <alignment horizontal="center" vertical="center" wrapText="1"/>
    </xf>
    <xf numFmtId="49" fontId="3" fillId="0" borderId="5" xfId="50" applyNumberFormat="1" applyFont="1" applyFill="1" applyBorder="1" applyAlignment="1" applyProtection="1">
      <alignment horizontal="center" vertical="center"/>
    </xf>
    <xf numFmtId="4" fontId="3" fillId="0" borderId="8" xfId="50" applyNumberFormat="1" applyFont="1" applyFill="1" applyBorder="1" applyAlignment="1" applyProtection="1">
      <alignment vertical="center"/>
    </xf>
    <xf numFmtId="0" fontId="23" fillId="0" borderId="7" xfId="50" applyFont="1" applyFill="1" applyBorder="1" applyAlignment="1" applyProtection="1">
      <alignment vertical="center"/>
    </xf>
    <xf numFmtId="4" fontId="3" fillId="0" borderId="8" xfId="50" applyNumberFormat="1" applyFont="1" applyFill="1" applyBorder="1" applyAlignment="1" applyProtection="1">
      <alignment vertical="center"/>
      <protection locked="0"/>
    </xf>
    <xf numFmtId="0" fontId="24" fillId="0" borderId="0" xfId="50" applyFont="1" applyFill="1" applyBorder="1" applyAlignment="1" applyProtection="1">
      <alignment horizontal="center"/>
    </xf>
    <xf numFmtId="0" fontId="24" fillId="0" borderId="0" xfId="50" applyFont="1" applyFill="1" applyBorder="1" applyAlignment="1" applyProtection="1">
      <alignment horizontal="center" wrapText="1"/>
    </xf>
    <xf numFmtId="0" fontId="24" fillId="0" borderId="0" xfId="50" applyFont="1" applyFill="1" applyBorder="1" applyAlignment="1" applyProtection="1">
      <alignment wrapText="1"/>
    </xf>
    <xf numFmtId="0" fontId="24" fillId="0" borderId="0" xfId="50" applyFont="1" applyFill="1" applyBorder="1" applyAlignment="1" applyProtection="1"/>
    <xf numFmtId="0" fontId="1" fillId="0" borderId="0" xfId="50" applyFont="1" applyFill="1" applyBorder="1" applyAlignment="1" applyProtection="1">
      <alignment horizontal="center" wrapText="1"/>
    </xf>
    <xf numFmtId="0" fontId="1" fillId="0" borderId="0" xfId="50" applyFont="1" applyFill="1" applyBorder="1" applyAlignment="1" applyProtection="1">
      <alignment horizontal="right" wrapText="1"/>
    </xf>
    <xf numFmtId="0" fontId="8" fillId="0" borderId="0" xfId="50" applyFont="1" applyFill="1" applyBorder="1" applyAlignment="1" applyProtection="1">
      <alignment horizontal="center" wrapText="1"/>
    </xf>
    <xf numFmtId="0" fontId="2" fillId="0" borderId="1" xfId="50" applyFont="1" applyFill="1" applyBorder="1" applyAlignment="1" applyProtection="1">
      <alignment horizontal="center" vertical="center" wrapText="1"/>
    </xf>
    <xf numFmtId="0" fontId="2" fillId="0" borderId="8" xfId="50" applyFont="1" applyFill="1" applyBorder="1" applyAlignment="1" applyProtection="1">
      <alignment horizontal="center" vertical="center" wrapText="1"/>
    </xf>
    <xf numFmtId="4" fontId="22" fillId="0" borderId="1" xfId="50" applyNumberFormat="1" applyFont="1" applyFill="1" applyBorder="1" applyAlignment="1" applyProtection="1">
      <alignment vertical="center"/>
    </xf>
    <xf numFmtId="4" fontId="2" fillId="0" borderId="1" xfId="50" applyNumberFormat="1" applyFont="1" applyFill="1" applyBorder="1" applyAlignment="1" applyProtection="1">
      <alignment vertical="center"/>
    </xf>
    <xf numFmtId="4" fontId="2" fillId="0" borderId="8" xfId="50" applyNumberFormat="1" applyFont="1" applyFill="1" applyBorder="1" applyAlignment="1" applyProtection="1">
      <alignment vertical="center"/>
    </xf>
    <xf numFmtId="0" fontId="1" fillId="0" borderId="0" xfId="51" applyFont="1" applyFill="1" applyAlignment="1">
      <alignment vertical="center"/>
    </xf>
    <xf numFmtId="0" fontId="25" fillId="0" borderId="0" xfId="51" applyFont="1" applyFill="1" applyAlignment="1">
      <alignment vertical="center"/>
    </xf>
    <xf numFmtId="49" fontId="1" fillId="0" borderId="0" xfId="51" applyNumberFormat="1" applyFill="1" applyAlignment="1">
      <alignment vertical="center"/>
    </xf>
    <xf numFmtId="49" fontId="1" fillId="0" borderId="0" xfId="51" applyNumberFormat="1" applyFill="1" applyAlignment="1">
      <alignment horizontal="center" vertical="center"/>
    </xf>
    <xf numFmtId="177" fontId="1" fillId="0" borderId="0" xfId="51" applyNumberFormat="1" applyFont="1" applyFill="1" applyAlignment="1">
      <alignment vertical="center"/>
    </xf>
    <xf numFmtId="0" fontId="1" fillId="0" borderId="0" xfId="51" applyFill="1" applyAlignment="1">
      <alignment vertical="center"/>
    </xf>
    <xf numFmtId="177" fontId="1" fillId="0" borderId="0" xfId="51" applyNumberFormat="1" applyFill="1" applyAlignment="1">
      <alignment vertical="center"/>
    </xf>
    <xf numFmtId="177" fontId="15" fillId="0" borderId="0" xfId="50" applyNumberFormat="1" applyFont="1" applyFill="1" applyAlignment="1" applyProtection="1">
      <alignment horizontal="center" vertical="center"/>
    </xf>
    <xf numFmtId="0" fontId="26" fillId="0" borderId="0" xfId="51" applyNumberFormat="1" applyFont="1" applyFill="1" applyAlignment="1" applyProtection="1">
      <alignment horizontal="left" vertical="center"/>
    </xf>
    <xf numFmtId="177" fontId="8" fillId="0" borderId="0" xfId="51" applyNumberFormat="1" applyFont="1" applyFill="1" applyAlignment="1">
      <alignment vertical="center"/>
    </xf>
    <xf numFmtId="0" fontId="8" fillId="0" borderId="0" xfId="51" applyFont="1" applyFill="1" applyAlignment="1">
      <alignment vertical="center"/>
    </xf>
    <xf numFmtId="0" fontId="27" fillId="0" borderId="21" xfId="51" applyNumberFormat="1" applyFont="1" applyFill="1" applyBorder="1" applyAlignment="1" applyProtection="1">
      <alignment horizontal="center" vertical="center"/>
    </xf>
    <xf numFmtId="0" fontId="27" fillId="0" borderId="22" xfId="51" applyNumberFormat="1" applyFont="1" applyFill="1" applyBorder="1" applyAlignment="1" applyProtection="1">
      <alignment horizontal="center" vertical="center"/>
    </xf>
    <xf numFmtId="177" fontId="27" fillId="0" borderId="22" xfId="51" applyNumberFormat="1" applyFont="1" applyFill="1" applyBorder="1" applyAlignment="1" applyProtection="1">
      <alignment horizontal="center" vertical="center"/>
    </xf>
    <xf numFmtId="49" fontId="27" fillId="0" borderId="7" xfId="51" applyNumberFormat="1" applyFont="1" applyFill="1" applyBorder="1" applyAlignment="1" applyProtection="1">
      <alignment horizontal="center" vertical="center" wrapText="1"/>
    </xf>
    <xf numFmtId="177" fontId="27" fillId="0" borderId="21" xfId="51" applyNumberFormat="1" applyFont="1" applyFill="1" applyBorder="1" applyAlignment="1" applyProtection="1">
      <alignment horizontal="center" vertical="center" wrapText="1"/>
    </xf>
    <xf numFmtId="0" fontId="27" fillId="0" borderId="23" xfId="51" applyNumberFormat="1" applyFont="1" applyFill="1" applyBorder="1" applyAlignment="1" applyProtection="1">
      <alignment horizontal="center" vertical="center"/>
    </xf>
    <xf numFmtId="49" fontId="27" fillId="0" borderId="7" xfId="51" applyNumberFormat="1" applyFont="1" applyFill="1" applyBorder="1" applyAlignment="1" applyProtection="1">
      <alignment horizontal="center" vertical="center"/>
    </xf>
    <xf numFmtId="177" fontId="27" fillId="0" borderId="7" xfId="51" applyNumberFormat="1" applyFont="1" applyFill="1" applyBorder="1" applyAlignment="1" applyProtection="1">
      <alignment horizontal="center" vertical="center"/>
    </xf>
    <xf numFmtId="0" fontId="27" fillId="0" borderId="7" xfId="51" applyNumberFormat="1" applyFont="1" applyFill="1" applyBorder="1" applyAlignment="1" applyProtection="1">
      <alignment horizontal="center" vertical="center"/>
    </xf>
    <xf numFmtId="49" fontId="22" fillId="0" borderId="7" xfId="44" applyNumberFormat="1" applyFont="1" applyFill="1" applyBorder="1" applyAlignment="1">
      <alignment horizontal="center" vertical="center"/>
    </xf>
    <xf numFmtId="49" fontId="2" fillId="0" borderId="7" xfId="44" applyNumberFormat="1" applyFont="1" applyFill="1" applyBorder="1" applyAlignment="1">
      <alignment horizontal="center" vertical="center"/>
    </xf>
    <xf numFmtId="49" fontId="22" fillId="0" borderId="7" xfId="44" applyNumberFormat="1" applyFont="1" applyFill="1" applyBorder="1" applyAlignment="1">
      <alignment vertical="center"/>
    </xf>
    <xf numFmtId="176" fontId="2" fillId="0" borderId="7" xfId="44" applyNumberFormat="1" applyFont="1" applyFill="1" applyBorder="1" applyAlignment="1">
      <alignment vertical="center"/>
    </xf>
    <xf numFmtId="176" fontId="2" fillId="0" borderId="7" xfId="51" applyNumberFormat="1" applyFont="1" applyFill="1" applyBorder="1" applyAlignment="1">
      <alignment vertical="center"/>
    </xf>
    <xf numFmtId="49" fontId="2" fillId="0" borderId="7" xfId="44" applyNumberFormat="1" applyFont="1" applyFill="1" applyBorder="1" applyAlignment="1">
      <alignment vertical="center"/>
    </xf>
    <xf numFmtId="176" fontId="22" fillId="0" borderId="7" xfId="44" applyNumberFormat="1" applyFont="1" applyFill="1" applyBorder="1" applyAlignment="1">
      <alignment vertical="center"/>
    </xf>
    <xf numFmtId="176" fontId="22" fillId="0" borderId="7" xfId="51" applyNumberFormat="1" applyFont="1" applyFill="1" applyBorder="1" applyAlignment="1">
      <alignment vertical="center"/>
    </xf>
    <xf numFmtId="49" fontId="8" fillId="0" borderId="0" xfId="51" applyNumberFormat="1" applyFont="1" applyFill="1" applyAlignment="1">
      <alignment vertical="center"/>
    </xf>
    <xf numFmtId="49" fontId="8" fillId="0" borderId="0" xfId="51" applyNumberFormat="1" applyFont="1" applyFill="1" applyAlignment="1">
      <alignment horizontal="center" vertical="center"/>
    </xf>
    <xf numFmtId="0" fontId="28" fillId="0" borderId="0" xfId="51" applyNumberFormat="1" applyFont="1" applyFill="1" applyBorder="1" applyAlignment="1" applyProtection="1">
      <alignment horizontal="right" vertical="center"/>
    </xf>
    <xf numFmtId="0" fontId="26" fillId="0" borderId="0" xfId="51" applyNumberFormat="1" applyFont="1" applyFill="1" applyBorder="1" applyAlignment="1" applyProtection="1">
      <alignment horizontal="right" vertical="center"/>
    </xf>
    <xf numFmtId="176" fontId="22" fillId="0" borderId="7" xfId="44" applyNumberFormat="1" applyFont="1" applyFill="1" applyBorder="1" applyAlignment="1">
      <alignment horizontal="right" vertical="center"/>
    </xf>
    <xf numFmtId="176" fontId="22" fillId="0" borderId="7" xfId="51" applyNumberFormat="1" applyFont="1" applyFill="1" applyBorder="1" applyAlignment="1">
      <alignment horizontal="right" vertical="center"/>
    </xf>
    <xf numFmtId="176" fontId="2" fillId="0" borderId="7" xfId="51" applyNumberFormat="1" applyFont="1" applyFill="1" applyBorder="1" applyAlignment="1">
      <alignment horizontal="right" vertical="center"/>
    </xf>
    <xf numFmtId="176" fontId="2" fillId="0" borderId="7" xfId="44" applyNumberFormat="1" applyFont="1" applyFill="1" applyBorder="1" applyAlignment="1">
      <alignment horizontal="right" vertical="center"/>
    </xf>
    <xf numFmtId="49" fontId="2" fillId="0" borderId="7" xfId="51" applyNumberFormat="1" applyFont="1" applyFill="1" applyBorder="1" applyAlignment="1">
      <alignment vertical="center"/>
    </xf>
    <xf numFmtId="49" fontId="2" fillId="0" borderId="7" xfId="51" applyNumberFormat="1" applyFont="1" applyFill="1" applyBorder="1" applyAlignment="1">
      <alignment horizontal="center" vertical="center"/>
    </xf>
    <xf numFmtId="0" fontId="29" fillId="0" borderId="7" xfId="51" applyNumberFormat="1" applyFont="1" applyFill="1" applyBorder="1" applyAlignment="1" applyProtection="1">
      <alignment horizontal="center" vertical="center"/>
    </xf>
    <xf numFmtId="176" fontId="29" fillId="0" borderId="7" xfId="51" applyNumberFormat="1" applyFont="1" applyFill="1" applyBorder="1" applyAlignment="1" applyProtection="1">
      <alignment horizontal="center" vertical="center"/>
    </xf>
    <xf numFmtId="49" fontId="22" fillId="0" borderId="7" xfId="51" applyNumberFormat="1" applyFont="1" applyFill="1" applyBorder="1" applyAlignment="1">
      <alignment vertical="center"/>
    </xf>
    <xf numFmtId="49" fontId="22" fillId="0" borderId="7" xfId="51" applyNumberFormat="1" applyFont="1" applyFill="1" applyBorder="1" applyAlignment="1">
      <alignment horizontal="center" vertical="center"/>
    </xf>
    <xf numFmtId="176" fontId="29" fillId="0" borderId="7" xfId="51" applyNumberFormat="1" applyFont="1" applyFill="1" applyBorder="1" applyAlignment="1" applyProtection="1">
      <alignment horizontal="right" vertical="center"/>
    </xf>
    <xf numFmtId="0" fontId="1" fillId="0" borderId="0" xfId="50" applyFont="1" applyFill="1" applyBorder="1" applyAlignment="1" applyProtection="1">
      <alignment vertical="top"/>
    </xf>
    <xf numFmtId="0" fontId="6" fillId="0" borderId="0" xfId="50" applyFont="1" applyFill="1" applyBorder="1" applyAlignment="1" applyProtection="1">
      <alignment horizontal="right" vertical="center"/>
    </xf>
    <xf numFmtId="49" fontId="3" fillId="0" borderId="8" xfId="50" applyNumberFormat="1" applyFont="1" applyFill="1" applyBorder="1" applyAlignment="1" applyProtection="1">
      <alignment horizontal="center" vertical="center" wrapText="1"/>
    </xf>
    <xf numFmtId="49" fontId="3" fillId="0" borderId="11" xfId="50" applyNumberFormat="1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/>
      <protection locked="0"/>
    </xf>
    <xf numFmtId="0" fontId="3" fillId="0" borderId="12" xfId="50" applyFont="1" applyFill="1" applyBorder="1" applyAlignment="1" applyProtection="1">
      <alignment horizontal="center" vertical="center"/>
    </xf>
    <xf numFmtId="0" fontId="2" fillId="0" borderId="6" xfId="50" applyFont="1" applyFill="1" applyBorder="1" applyAlignment="1" applyProtection="1"/>
    <xf numFmtId="49" fontId="3" fillId="0" borderId="6" xfId="50" applyNumberFormat="1" applyFont="1" applyFill="1" applyBorder="1" applyAlignment="1" applyProtection="1">
      <alignment horizontal="center" vertical="center"/>
      <protection locked="0"/>
    </xf>
    <xf numFmtId="49" fontId="3" fillId="0" borderId="3" xfId="50" applyNumberFormat="1" applyFont="1" applyFill="1" applyBorder="1" applyAlignment="1" applyProtection="1">
      <alignment horizontal="center" vertical="center"/>
      <protection locked="0"/>
    </xf>
    <xf numFmtId="0" fontId="2" fillId="0" borderId="3" xfId="50" applyFont="1" applyFill="1" applyBorder="1" applyAlignment="1" applyProtection="1">
      <alignment horizontal="center"/>
    </xf>
    <xf numFmtId="0" fontId="18" fillId="0" borderId="8" xfId="50" applyFont="1" applyFill="1" applyBorder="1" applyAlignment="1" applyProtection="1">
      <alignment horizontal="center" vertical="center"/>
    </xf>
    <xf numFmtId="0" fontId="18" fillId="0" borderId="11" xfId="50" applyFont="1" applyFill="1" applyBorder="1" applyAlignment="1" applyProtection="1">
      <alignment horizontal="center" vertical="center"/>
    </xf>
    <xf numFmtId="4" fontId="18" fillId="0" borderId="1" xfId="50" applyNumberFormat="1" applyFont="1" applyFill="1" applyBorder="1" applyAlignment="1" applyProtection="1">
      <alignment vertical="center"/>
    </xf>
    <xf numFmtId="0" fontId="1" fillId="0" borderId="0" xfId="50" applyFont="1" applyFill="1" applyBorder="1" applyAlignment="1" applyProtection="1">
      <alignment vertical="center" wrapText="1"/>
    </xf>
    <xf numFmtId="0" fontId="2" fillId="0" borderId="0" xfId="50" applyFont="1" applyFill="1" applyBorder="1" applyAlignment="1" applyProtection="1">
      <alignment horizontal="right" vertical="center"/>
    </xf>
    <xf numFmtId="0" fontId="13" fillId="0" borderId="0" xfId="50" applyFont="1" applyFill="1" applyAlignment="1" applyProtection="1">
      <alignment horizontal="center" vertical="center" wrapText="1"/>
    </xf>
    <xf numFmtId="0" fontId="8" fillId="0" borderId="0" xfId="50" applyFont="1" applyFill="1" applyBorder="1" applyAlignment="1" applyProtection="1">
      <alignment horizontal="left" vertical="center"/>
      <protection locked="0"/>
    </xf>
    <xf numFmtId="0" fontId="30" fillId="0" borderId="0" xfId="50" applyFont="1" applyFill="1" applyBorder="1" applyAlignment="1" applyProtection="1">
      <alignment horizontal="center" vertical="center"/>
    </xf>
    <xf numFmtId="0" fontId="30" fillId="0" borderId="0" xfId="50" applyFont="1" applyFill="1" applyBorder="1" applyAlignment="1" applyProtection="1">
      <alignment horizontal="center" vertical="center" wrapText="1"/>
    </xf>
    <xf numFmtId="0" fontId="8" fillId="0" borderId="0" xfId="50" applyFont="1" applyFill="1" applyBorder="1" applyAlignment="1" applyProtection="1">
      <alignment horizontal="right"/>
    </xf>
    <xf numFmtId="0" fontId="2" fillId="0" borderId="2" xfId="50" applyFont="1" applyFill="1" applyBorder="1" applyAlignment="1" applyProtection="1">
      <alignment horizontal="center" vertical="center"/>
    </xf>
    <xf numFmtId="0" fontId="2" fillId="0" borderId="2" xfId="50" applyFont="1" applyFill="1" applyBorder="1" applyAlignment="1" applyProtection="1">
      <alignment horizontal="center" vertical="center"/>
      <protection locked="0"/>
    </xf>
    <xf numFmtId="0" fontId="2" fillId="0" borderId="6" xfId="50" applyFont="1" applyFill="1" applyBorder="1" applyAlignment="1" applyProtection="1">
      <alignment horizontal="center" vertical="center"/>
    </xf>
    <xf numFmtId="0" fontId="2" fillId="0" borderId="6" xfId="50" applyFont="1" applyFill="1" applyBorder="1" applyAlignment="1" applyProtection="1">
      <alignment horizontal="left" vertical="center"/>
    </xf>
    <xf numFmtId="4" fontId="2" fillId="0" borderId="1" xfId="50" applyNumberFormat="1" applyFont="1" applyFill="1" applyBorder="1" applyAlignment="1" applyProtection="1">
      <alignment vertical="center"/>
      <protection locked="0"/>
    </xf>
    <xf numFmtId="0" fontId="2" fillId="0" borderId="1" xfId="50" applyFont="1" applyFill="1" applyBorder="1" applyAlignment="1" applyProtection="1">
      <alignment horizontal="left" vertical="center" wrapText="1"/>
      <protection locked="0"/>
    </xf>
    <xf numFmtId="0" fontId="2" fillId="0" borderId="6" xfId="50" applyFont="1" applyFill="1" applyBorder="1" applyAlignment="1" applyProtection="1">
      <alignment vertical="center" wrapText="1"/>
      <protection locked="0"/>
    </xf>
    <xf numFmtId="4" fontId="2" fillId="0" borderId="1" xfId="50" applyNumberFormat="1" applyFont="1" applyFill="1" applyBorder="1" applyAlignment="1" applyProtection="1">
      <alignment horizontal="right" vertical="center"/>
    </xf>
    <xf numFmtId="4" fontId="2" fillId="0" borderId="3" xfId="50" applyNumberFormat="1" applyFont="1" applyFill="1" applyBorder="1" applyAlignment="1" applyProtection="1">
      <alignment horizontal="right" vertical="center"/>
      <protection locked="0"/>
    </xf>
    <xf numFmtId="4" fontId="2" fillId="0" borderId="1" xfId="50" applyNumberFormat="1" applyFont="1" applyFill="1" applyBorder="1" applyAlignment="1" applyProtection="1">
      <alignment horizontal="right" vertical="center"/>
      <protection locked="0"/>
    </xf>
    <xf numFmtId="0" fontId="2" fillId="0" borderId="1" xfId="50" applyFont="1" applyFill="1" applyBorder="1" applyAlignment="1" applyProtection="1">
      <alignment vertical="center"/>
    </xf>
    <xf numFmtId="0" fontId="22" fillId="0" borderId="1" xfId="50" applyFont="1" applyFill="1" applyBorder="1" applyAlignment="1" applyProtection="1">
      <alignment vertical="center"/>
    </xf>
    <xf numFmtId="0" fontId="2" fillId="0" borderId="1" xfId="50" applyFont="1" applyFill="1" applyBorder="1" applyAlignment="1" applyProtection="1">
      <alignment horizontal="left" vertical="center" wrapText="1"/>
    </xf>
    <xf numFmtId="0" fontId="2" fillId="0" borderId="0" xfId="50" applyFont="1" applyFill="1" applyBorder="1" applyAlignment="1" applyProtection="1">
      <alignment vertical="center" wrapText="1"/>
    </xf>
    <xf numFmtId="0" fontId="22" fillId="0" borderId="1" xfId="50" applyFont="1" applyFill="1" applyBorder="1" applyAlignment="1" applyProtection="1">
      <alignment horizontal="center" vertical="center"/>
      <protection locked="0"/>
    </xf>
    <xf numFmtId="0" fontId="22" fillId="0" borderId="1" xfId="50" applyFont="1" applyFill="1" applyBorder="1" applyAlignment="1" applyProtection="1">
      <alignment horizontal="center" vertical="center" wrapText="1"/>
    </xf>
    <xf numFmtId="0" fontId="6" fillId="0" borderId="0" xfId="50" applyFont="1" applyFill="1" applyBorder="1" applyAlignment="1" applyProtection="1">
      <alignment horizontal="left" vertical="center" wrapText="1"/>
      <protection locked="0"/>
    </xf>
    <xf numFmtId="0" fontId="22" fillId="0" borderId="11" xfId="50" applyFont="1" applyFill="1" applyBorder="1" applyAlignment="1" applyProtection="1">
      <alignment horizontal="center" vertical="center" wrapText="1"/>
    </xf>
    <xf numFmtId="0" fontId="2" fillId="0" borderId="2" xfId="50" applyFont="1" applyFill="1" applyBorder="1" applyAlignment="1" applyProtection="1">
      <alignment horizontal="center" vertical="center" wrapText="1"/>
      <protection locked="0"/>
    </xf>
    <xf numFmtId="0" fontId="2" fillId="0" borderId="12" xfId="50" applyFont="1" applyFill="1" applyBorder="1" applyAlignment="1" applyProtection="1">
      <alignment horizontal="center" vertical="center" wrapText="1"/>
      <protection locked="0"/>
    </xf>
    <xf numFmtId="0" fontId="2" fillId="0" borderId="9" xfId="50" applyFont="1" applyFill="1" applyBorder="1" applyAlignment="1" applyProtection="1">
      <alignment horizontal="center" vertical="center" wrapText="1"/>
      <protection locked="0"/>
    </xf>
    <xf numFmtId="0" fontId="2" fillId="0" borderId="9" xfId="50" applyFont="1" applyFill="1" applyBorder="1" applyAlignment="1" applyProtection="1">
      <alignment horizontal="center" vertical="center" wrapText="1"/>
    </xf>
    <xf numFmtId="0" fontId="18" fillId="0" borderId="1" xfId="50" applyFont="1" applyFill="1" applyBorder="1" applyAlignment="1" applyProtection="1">
      <alignment horizontal="center" vertical="center"/>
      <protection locked="0"/>
    </xf>
    <xf numFmtId="0" fontId="18" fillId="0" borderId="1" xfId="50" applyFont="1" applyFill="1" applyBorder="1" applyAlignment="1" applyProtection="1">
      <alignment horizontal="right" vertical="center"/>
      <protection locked="0"/>
    </xf>
    <xf numFmtId="0" fontId="7" fillId="0" borderId="0" xfId="50" applyFont="1" applyFill="1" applyBorder="1" applyAlignment="1" applyProtection="1">
      <protection locked="0"/>
    </xf>
    <xf numFmtId="0" fontId="2" fillId="0" borderId="11" xfId="50" applyFont="1" applyFill="1" applyBorder="1" applyAlignment="1" applyProtection="1">
      <alignment horizontal="center" vertical="center" wrapText="1"/>
    </xf>
    <xf numFmtId="0" fontId="2" fillId="0" borderId="1" xfId="50" applyFont="1" applyFill="1" applyBorder="1" applyAlignment="1" applyProtection="1">
      <alignment vertical="top"/>
      <protection locked="0"/>
    </xf>
    <xf numFmtId="0" fontId="7" fillId="0" borderId="0" xfId="50" applyFont="1" applyFill="1" applyBorder="1" applyAlignment="1" applyProtection="1">
      <alignment horizontal="right" vertical="center"/>
      <protection locked="0"/>
    </xf>
    <xf numFmtId="0" fontId="2" fillId="2" borderId="11" xfId="50" applyFont="1" applyFill="1" applyBorder="1" applyAlignment="1" applyProtection="1">
      <alignment horizontal="center" vertical="center" wrapText="1"/>
      <protection locked="0"/>
    </xf>
    <xf numFmtId="0" fontId="1" fillId="0" borderId="1" xfId="50" applyFont="1" applyFill="1" applyBorder="1" applyAlignment="1" applyProtection="1"/>
    <xf numFmtId="0" fontId="31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/>
    </xf>
    <xf numFmtId="0" fontId="15" fillId="0" borderId="0" xfId="50" applyFont="1" applyFill="1" applyBorder="1" applyAlignment="1" applyProtection="1">
      <alignment horizontal="center" vertical="center"/>
    </xf>
    <xf numFmtId="0" fontId="32" fillId="0" borderId="0" xfId="50" applyFont="1" applyFill="1" applyBorder="1" applyAlignment="1" applyProtection="1">
      <alignment horizontal="center" vertical="center"/>
    </xf>
    <xf numFmtId="0" fontId="3" fillId="0" borderId="1" xfId="50" applyFont="1" applyFill="1" applyBorder="1" applyAlignment="1" applyProtection="1">
      <alignment horizontal="left" vertical="center"/>
    </xf>
    <xf numFmtId="4" fontId="3" fillId="0" borderId="3" xfId="50" applyNumberFormat="1" applyFont="1" applyFill="1" applyBorder="1" applyAlignment="1" applyProtection="1">
      <alignment horizontal="right" vertical="center"/>
      <protection locked="0"/>
    </xf>
    <xf numFmtId="0" fontId="3" fillId="0" borderId="11" xfId="50" applyFont="1" applyFill="1" applyBorder="1" applyAlignment="1" applyProtection="1">
      <alignment horizontal="left" vertical="center" wrapText="1"/>
      <protection locked="0"/>
    </xf>
    <xf numFmtId="4" fontId="3" fillId="0" borderId="11" xfId="50" applyNumberFormat="1" applyFont="1" applyFill="1" applyBorder="1" applyAlignment="1" applyProtection="1">
      <alignment horizontal="right" vertical="center"/>
      <protection locked="0"/>
    </xf>
    <xf numFmtId="0" fontId="3" fillId="0" borderId="6" xfId="50" applyFont="1" applyFill="1" applyBorder="1" applyAlignment="1" applyProtection="1">
      <alignment horizontal="left" vertical="center"/>
    </xf>
    <xf numFmtId="4" fontId="3" fillId="0" borderId="3" xfId="50" applyNumberFormat="1" applyFont="1" applyFill="1" applyBorder="1" applyAlignment="1" applyProtection="1">
      <alignment horizontal="right" vertical="center"/>
    </xf>
    <xf numFmtId="0" fontId="3" fillId="0" borderId="3" xfId="50" applyFont="1" applyFill="1" applyBorder="1" applyAlignment="1" applyProtection="1">
      <alignment horizontal="left" vertical="center" wrapText="1"/>
      <protection locked="0"/>
    </xf>
    <xf numFmtId="0" fontId="2" fillId="0" borderId="3" xfId="50" applyFont="1" applyFill="1" applyBorder="1" applyAlignment="1" applyProtection="1"/>
    <xf numFmtId="4" fontId="3" fillId="0" borderId="1" xfId="50" applyNumberFormat="1" applyFont="1" applyFill="1" applyBorder="1" applyAlignment="1" applyProtection="1">
      <alignment horizontal="right" vertical="center"/>
    </xf>
    <xf numFmtId="0" fontId="18" fillId="0" borderId="6" xfId="50" applyFont="1" applyFill="1" applyBorder="1" applyAlignment="1" applyProtection="1">
      <alignment horizontal="center" vertical="center"/>
    </xf>
    <xf numFmtId="4" fontId="18" fillId="0" borderId="3" xfId="50" applyNumberFormat="1" applyFont="1" applyFill="1" applyBorder="1" applyAlignment="1" applyProtection="1">
      <alignment horizontal="right" vertical="center"/>
      <protection locked="0"/>
    </xf>
    <xf numFmtId="0" fontId="18" fillId="0" borderId="3" xfId="50" applyFont="1" applyFill="1" applyBorder="1" applyAlignment="1" applyProtection="1">
      <alignment horizontal="center" vertical="center"/>
    </xf>
    <xf numFmtId="0" fontId="3" fillId="0" borderId="3" xfId="50" applyFont="1" applyFill="1" applyBorder="1" applyAlignment="1" applyProtection="1">
      <alignment horizontal="left" vertical="center"/>
    </xf>
    <xf numFmtId="0" fontId="18" fillId="0" borderId="6" xfId="50" applyFont="1" applyFill="1" applyBorder="1" applyAlignment="1" applyProtection="1">
      <alignment horizontal="center" vertical="center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5" xfId="51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tabSelected="1" workbookViewId="0">
      <selection activeCell="D16" sqref="D16"/>
    </sheetView>
  </sheetViews>
  <sheetFormatPr defaultColWidth="9.1047619047619" defaultRowHeight="12" customHeight="1" outlineLevelCol="3"/>
  <cols>
    <col min="1" max="1" width="39.552380952381" style="33" customWidth="1"/>
    <col min="2" max="2" width="30.8190476190476" style="33" customWidth="1"/>
    <col min="3" max="3" width="33.5428571428571" style="33" customWidth="1"/>
    <col min="4" max="4" width="46.1047619047619" style="33" customWidth="1"/>
    <col min="5" max="5" width="9.1047619047619" style="27" customWidth="1"/>
    <col min="6" max="16384" width="9.1047619047619" style="27"/>
  </cols>
  <sheetData>
    <row r="1" customHeight="1" spans="4:4">
      <c r="D1" s="279"/>
    </row>
    <row r="2" s="278" customFormat="1" ht="36" customHeight="1" spans="1:4">
      <c r="A2" s="280" t="s">
        <v>0</v>
      </c>
      <c r="B2" s="280"/>
      <c r="C2" s="280"/>
      <c r="D2" s="280"/>
    </row>
    <row r="3" s="24" customFormat="1" ht="24" customHeight="1" spans="1:4">
      <c r="A3" s="9" t="s">
        <v>1</v>
      </c>
      <c r="B3" s="281"/>
      <c r="C3" s="281"/>
      <c r="D3" s="229" t="s">
        <v>2</v>
      </c>
    </row>
    <row r="4" ht="19.5" customHeight="1" spans="1:4">
      <c r="A4" s="40" t="s">
        <v>3</v>
      </c>
      <c r="B4" s="56"/>
      <c r="C4" s="40" t="s">
        <v>4</v>
      </c>
      <c r="D4" s="56"/>
    </row>
    <row r="5" ht="19.5" customHeight="1" spans="1:4">
      <c r="A5" s="22" t="s">
        <v>5</v>
      </c>
      <c r="B5" s="22" t="s">
        <v>6</v>
      </c>
      <c r="C5" s="22" t="s">
        <v>7</v>
      </c>
      <c r="D5" s="22" t="s">
        <v>6</v>
      </c>
    </row>
    <row r="6" ht="19.5" customHeight="1" spans="1:4">
      <c r="A6" s="42"/>
      <c r="B6" s="42"/>
      <c r="C6" s="42"/>
      <c r="D6" s="42"/>
    </row>
    <row r="7" ht="18.75" customHeight="1" spans="1:4">
      <c r="A7" s="282" t="s">
        <v>8</v>
      </c>
      <c r="B7" s="283">
        <v>28564.477333</v>
      </c>
      <c r="C7" s="284" t="s">
        <v>9</v>
      </c>
      <c r="D7" s="285"/>
    </row>
    <row r="8" ht="18.75" customHeight="1" spans="1:4">
      <c r="A8" s="286" t="s">
        <v>10</v>
      </c>
      <c r="B8" s="287"/>
      <c r="C8" s="288" t="s">
        <v>11</v>
      </c>
      <c r="D8" s="283"/>
    </row>
    <row r="9" ht="18.75" customHeight="1" spans="1:4">
      <c r="A9" s="286" t="s">
        <v>12</v>
      </c>
      <c r="B9" s="287"/>
      <c r="C9" s="288" t="s">
        <v>13</v>
      </c>
      <c r="D9" s="283"/>
    </row>
    <row r="10" ht="18.75" customHeight="1" spans="1:4">
      <c r="A10" s="286" t="s">
        <v>14</v>
      </c>
      <c r="B10" s="283"/>
      <c r="C10" s="288" t="s">
        <v>15</v>
      </c>
      <c r="D10" s="283"/>
    </row>
    <row r="11" ht="18.75" customHeight="1" spans="1:4">
      <c r="A11" s="286" t="s">
        <v>16</v>
      </c>
      <c r="B11" s="283"/>
      <c r="C11" s="288" t="s">
        <v>17</v>
      </c>
      <c r="D11" s="283"/>
    </row>
    <row r="12" ht="18.75" customHeight="1" spans="1:4">
      <c r="A12" s="286" t="s">
        <v>18</v>
      </c>
      <c r="B12" s="283"/>
      <c r="C12" s="288" t="s">
        <v>19</v>
      </c>
      <c r="D12" s="283"/>
    </row>
    <row r="13" ht="18.75" customHeight="1" spans="1:4">
      <c r="A13" s="286" t="s">
        <v>20</v>
      </c>
      <c r="B13" s="283"/>
      <c r="C13" s="288" t="s">
        <v>21</v>
      </c>
      <c r="D13" s="283"/>
    </row>
    <row r="14" ht="18.75" customHeight="1" spans="1:4">
      <c r="A14" s="286" t="s">
        <v>22</v>
      </c>
      <c r="B14" s="283"/>
      <c r="C14" s="288" t="s">
        <v>23</v>
      </c>
      <c r="D14" s="283">
        <v>127.855624</v>
      </c>
    </row>
    <row r="15" ht="44" customHeight="1" spans="1:4">
      <c r="A15" s="286" t="s">
        <v>24</v>
      </c>
      <c r="B15" s="283"/>
      <c r="C15" s="288" t="s">
        <v>25</v>
      </c>
      <c r="D15" s="283"/>
    </row>
    <row r="16" ht="18.75" customHeight="1" spans="1:4">
      <c r="A16" s="234"/>
      <c r="B16" s="289"/>
      <c r="C16" s="288" t="s">
        <v>26</v>
      </c>
      <c r="D16" s="283">
        <v>62.847443</v>
      </c>
    </row>
    <row r="17" ht="18.75" customHeight="1" spans="1:4">
      <c r="A17" s="234"/>
      <c r="B17" s="289"/>
      <c r="C17" s="288" t="s">
        <v>27</v>
      </c>
      <c r="D17" s="283"/>
    </row>
    <row r="18" ht="18.75" customHeight="1" spans="1:4">
      <c r="A18" s="234"/>
      <c r="B18" s="289"/>
      <c r="C18" s="288" t="s">
        <v>28</v>
      </c>
      <c r="D18" s="283"/>
    </row>
    <row r="19" ht="18.75" customHeight="1" spans="1:4">
      <c r="A19" s="234"/>
      <c r="B19" s="289"/>
      <c r="C19" s="288" t="s">
        <v>29</v>
      </c>
      <c r="D19" s="283"/>
    </row>
    <row r="20" ht="18.75" customHeight="1" spans="1:4">
      <c r="A20" s="234"/>
      <c r="B20" s="289"/>
      <c r="C20" s="288" t="s">
        <v>30</v>
      </c>
      <c r="D20" s="283"/>
    </row>
    <row r="21" ht="18.75" customHeight="1" spans="1:4">
      <c r="A21" s="234"/>
      <c r="B21" s="289"/>
      <c r="C21" s="288" t="s">
        <v>31</v>
      </c>
      <c r="D21" s="283"/>
    </row>
    <row r="22" ht="18.75" customHeight="1" spans="1:4">
      <c r="A22" s="234"/>
      <c r="B22" s="289"/>
      <c r="C22" s="288" t="s">
        <v>32</v>
      </c>
      <c r="D22" s="283"/>
    </row>
    <row r="23" ht="18.75" customHeight="1" spans="1:4">
      <c r="A23" s="234"/>
      <c r="B23" s="289"/>
      <c r="C23" s="288" t="s">
        <v>33</v>
      </c>
      <c r="D23" s="283"/>
    </row>
    <row r="24" ht="18.75" customHeight="1" spans="1:4">
      <c r="A24" s="234"/>
      <c r="B24" s="289"/>
      <c r="C24" s="288" t="s">
        <v>34</v>
      </c>
      <c r="D24" s="283"/>
    </row>
    <row r="25" ht="18.75" customHeight="1" spans="1:4">
      <c r="A25" s="234"/>
      <c r="B25" s="289"/>
      <c r="C25" s="288" t="s">
        <v>35</v>
      </c>
      <c r="D25" s="283"/>
    </row>
    <row r="26" ht="18.75" customHeight="1" spans="1:4">
      <c r="A26" s="234"/>
      <c r="B26" s="289"/>
      <c r="C26" s="288" t="s">
        <v>36</v>
      </c>
      <c r="D26" s="283">
        <v>28373.774266</v>
      </c>
    </row>
    <row r="27" ht="18.75" customHeight="1" spans="1:4">
      <c r="A27" s="234"/>
      <c r="B27" s="289"/>
      <c r="C27" s="288" t="s">
        <v>37</v>
      </c>
      <c r="D27" s="290"/>
    </row>
    <row r="28" ht="46" customHeight="1" spans="1:4">
      <c r="A28" s="234"/>
      <c r="B28" s="289"/>
      <c r="C28" s="288" t="s">
        <v>38</v>
      </c>
      <c r="D28" s="290"/>
    </row>
    <row r="29" ht="18.75" customHeight="1" spans="1:4">
      <c r="A29" s="234"/>
      <c r="B29" s="289"/>
      <c r="C29" s="288" t="s">
        <v>39</v>
      </c>
      <c r="D29" s="288"/>
    </row>
    <row r="30" ht="18.75" customHeight="1" spans="1:4">
      <c r="A30" s="234"/>
      <c r="B30" s="289"/>
      <c r="C30" s="288" t="s">
        <v>40</v>
      </c>
      <c r="D30" s="288"/>
    </row>
    <row r="31" ht="18.75" customHeight="1" spans="1:4">
      <c r="A31" s="234"/>
      <c r="B31" s="289"/>
      <c r="C31" s="288" t="s">
        <v>41</v>
      </c>
      <c r="D31" s="288"/>
    </row>
    <row r="32" ht="45" customHeight="1" spans="1:4">
      <c r="A32" s="234"/>
      <c r="B32" s="289"/>
      <c r="C32" s="288" t="s">
        <v>42</v>
      </c>
      <c r="D32" s="288"/>
    </row>
    <row r="33" ht="46" customHeight="1" spans="1:4">
      <c r="A33" s="234"/>
      <c r="B33" s="289"/>
      <c r="C33" s="288" t="s">
        <v>43</v>
      </c>
      <c r="D33" s="288"/>
    </row>
    <row r="34" ht="40" customHeight="1" spans="1:4">
      <c r="A34" s="234"/>
      <c r="B34" s="289"/>
      <c r="C34" s="288" t="s">
        <v>44</v>
      </c>
      <c r="D34" s="288"/>
    </row>
    <row r="35" ht="45" customHeight="1" spans="1:4">
      <c r="A35" s="234"/>
      <c r="B35" s="289"/>
      <c r="C35" s="288" t="s">
        <v>45</v>
      </c>
      <c r="D35" s="288"/>
    </row>
    <row r="36" ht="48" customHeight="1" spans="1:4">
      <c r="A36" s="234"/>
      <c r="B36" s="289"/>
      <c r="C36" s="288" t="s">
        <v>46</v>
      </c>
      <c r="D36" s="288"/>
    </row>
    <row r="37" ht="18.75" customHeight="1" spans="1:4">
      <c r="A37" s="291" t="s">
        <v>47</v>
      </c>
      <c r="B37" s="292">
        <v>28564.477333</v>
      </c>
      <c r="C37" s="293" t="s">
        <v>48</v>
      </c>
      <c r="D37" s="292">
        <v>28564.477333</v>
      </c>
    </row>
    <row r="38" s="27" customFormat="1" ht="18.75" customHeight="1" spans="1:4">
      <c r="A38" s="286" t="s">
        <v>49</v>
      </c>
      <c r="B38" s="292"/>
      <c r="C38" s="294" t="s">
        <v>50</v>
      </c>
      <c r="D38" s="292"/>
    </row>
    <row r="39" s="27" customFormat="1" ht="18.75" customHeight="1" spans="1:4">
      <c r="A39" s="295" t="s">
        <v>51</v>
      </c>
      <c r="B39" s="292">
        <v>28564.477333</v>
      </c>
      <c r="C39" s="293" t="s">
        <v>52</v>
      </c>
      <c r="D39" s="292">
        <v>28564.477333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workbookViewId="0">
      <selection activeCell="J19" sqref="J19"/>
    </sheetView>
  </sheetViews>
  <sheetFormatPr defaultColWidth="9.1047619047619" defaultRowHeight="14.25" customHeight="1"/>
  <cols>
    <col min="1" max="1" width="16.9047619047619" style="33" customWidth="1"/>
    <col min="2" max="2" width="26.1809523809524" style="33" customWidth="1"/>
    <col min="3" max="13" width="12.552380952381" style="33" customWidth="1"/>
    <col min="14" max="14" width="8" style="4" customWidth="1"/>
    <col min="15" max="15" width="9.55238095238095" style="4" customWidth="1"/>
    <col min="16" max="16" width="9.66666666666667" style="4" customWidth="1"/>
    <col min="17" max="17" width="10.552380952381" style="4" customWidth="1"/>
    <col min="18" max="19" width="10.1047619047619" style="33" customWidth="1"/>
    <col min="20" max="20" width="9.1047619047619" style="27" customWidth="1"/>
    <col min="21" max="16384" width="9.1047619047619" style="27"/>
  </cols>
  <sheetData>
    <row r="1" ht="12" customHeight="1" spans="14:19">
      <c r="N1" s="272"/>
      <c r="O1" s="272"/>
      <c r="P1" s="272"/>
      <c r="Q1" s="272"/>
      <c r="R1" s="275"/>
      <c r="S1" s="275" t="s">
        <v>53</v>
      </c>
    </row>
    <row r="2" ht="36" customHeight="1" spans="1:19">
      <c r="A2" s="51" t="s">
        <v>54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</row>
    <row r="3" s="24" customFormat="1" ht="24" customHeight="1" spans="1:19">
      <c r="A3" s="9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88"/>
      <c r="O3" s="88"/>
      <c r="P3" s="88"/>
      <c r="Q3" s="88"/>
      <c r="R3" s="48" t="s">
        <v>55</v>
      </c>
      <c r="S3" s="48" t="s">
        <v>55</v>
      </c>
    </row>
    <row r="4" ht="18.75" customHeight="1" spans="1:19">
      <c r="A4" s="266" t="s">
        <v>56</v>
      </c>
      <c r="B4" s="267" t="s">
        <v>57</v>
      </c>
      <c r="C4" s="267" t="s">
        <v>58</v>
      </c>
      <c r="D4" s="268" t="s">
        <v>59</v>
      </c>
      <c r="E4" s="269"/>
      <c r="F4" s="269"/>
      <c r="G4" s="269"/>
      <c r="H4" s="269"/>
      <c r="I4" s="269"/>
      <c r="J4" s="269"/>
      <c r="K4" s="269"/>
      <c r="L4" s="269"/>
      <c r="M4" s="273"/>
      <c r="N4" s="268" t="s">
        <v>49</v>
      </c>
      <c r="O4" s="268"/>
      <c r="P4" s="268"/>
      <c r="Q4" s="268"/>
      <c r="R4" s="269"/>
      <c r="S4" s="276"/>
    </row>
    <row r="5" ht="33.75" customHeight="1" spans="1:19">
      <c r="A5" s="74"/>
      <c r="B5" s="75"/>
      <c r="C5" s="75"/>
      <c r="D5" s="75" t="s">
        <v>60</v>
      </c>
      <c r="E5" s="75" t="s">
        <v>61</v>
      </c>
      <c r="F5" s="75" t="s">
        <v>62</v>
      </c>
      <c r="G5" s="75" t="s">
        <v>63</v>
      </c>
      <c r="H5" s="75" t="s">
        <v>64</v>
      </c>
      <c r="I5" s="75" t="s">
        <v>65</v>
      </c>
      <c r="J5" s="75" t="s">
        <v>66</v>
      </c>
      <c r="K5" s="75" t="s">
        <v>67</v>
      </c>
      <c r="L5" s="75" t="s">
        <v>68</v>
      </c>
      <c r="M5" s="75" t="s">
        <v>69</v>
      </c>
      <c r="N5" s="94" t="s">
        <v>60</v>
      </c>
      <c r="O5" s="94" t="s">
        <v>61</v>
      </c>
      <c r="P5" s="94" t="s">
        <v>62</v>
      </c>
      <c r="Q5" s="94" t="s">
        <v>63</v>
      </c>
      <c r="R5" s="75" t="s">
        <v>64</v>
      </c>
      <c r="S5" s="94" t="s">
        <v>70</v>
      </c>
    </row>
    <row r="6" ht="16.5" customHeight="1" spans="1:19">
      <c r="A6" s="40">
        <v>1</v>
      </c>
      <c r="B6" s="45">
        <v>2</v>
      </c>
      <c r="C6" s="45">
        <v>3</v>
      </c>
      <c r="D6" s="45">
        <v>4</v>
      </c>
      <c r="E6" s="40">
        <v>5</v>
      </c>
      <c r="F6" s="45">
        <v>6</v>
      </c>
      <c r="G6" s="45">
        <v>7</v>
      </c>
      <c r="H6" s="40">
        <v>8</v>
      </c>
      <c r="I6" s="45">
        <v>9</v>
      </c>
      <c r="J6" s="45">
        <v>10</v>
      </c>
      <c r="K6" s="40">
        <v>11</v>
      </c>
      <c r="L6" s="45">
        <v>12</v>
      </c>
      <c r="M6" s="45">
        <v>13</v>
      </c>
      <c r="N6" s="32">
        <v>14</v>
      </c>
      <c r="O6" s="32">
        <v>15</v>
      </c>
      <c r="P6" s="32">
        <v>16</v>
      </c>
      <c r="Q6" s="32">
        <v>17</v>
      </c>
      <c r="R6" s="45">
        <v>18</v>
      </c>
      <c r="S6" s="32">
        <v>19</v>
      </c>
    </row>
    <row r="7" s="26" customFormat="1" ht="16.5" customHeight="1" spans="1:19">
      <c r="A7" s="117" t="s">
        <v>71</v>
      </c>
      <c r="B7" s="117" t="s">
        <v>72</v>
      </c>
      <c r="C7" s="164">
        <v>28564.477333</v>
      </c>
      <c r="D7" s="164">
        <v>28564.477333</v>
      </c>
      <c r="E7" s="164">
        <v>28564.477333</v>
      </c>
      <c r="F7" s="115"/>
      <c r="G7" s="115"/>
      <c r="H7" s="115"/>
      <c r="I7" s="115"/>
      <c r="J7" s="115"/>
      <c r="K7" s="115"/>
      <c r="L7" s="115"/>
      <c r="M7" s="115"/>
      <c r="N7" s="57"/>
      <c r="O7" s="57"/>
      <c r="P7" s="57"/>
      <c r="Q7" s="57"/>
      <c r="R7" s="163"/>
      <c r="S7" s="57"/>
    </row>
    <row r="8" s="26" customFormat="1" ht="16.5" customHeight="1" spans="1:19">
      <c r="A8" s="117" t="s">
        <v>73</v>
      </c>
      <c r="B8" s="117" t="s">
        <v>74</v>
      </c>
      <c r="C8" s="164">
        <v>28564.477333</v>
      </c>
      <c r="D8" s="164">
        <v>28564.477333</v>
      </c>
      <c r="E8" s="164">
        <v>28564.477333</v>
      </c>
      <c r="F8" s="115"/>
      <c r="G8" s="115"/>
      <c r="H8" s="115"/>
      <c r="I8" s="115"/>
      <c r="J8" s="115"/>
      <c r="K8" s="115"/>
      <c r="L8" s="115"/>
      <c r="M8" s="115"/>
      <c r="N8" s="274"/>
      <c r="O8" s="274"/>
      <c r="P8" s="274"/>
      <c r="Q8" s="274"/>
      <c r="R8" s="277"/>
      <c r="S8" s="277"/>
    </row>
    <row r="9" s="26" customFormat="1" ht="16.5" customHeight="1" spans="1:19">
      <c r="A9" s="270" t="s">
        <v>58</v>
      </c>
      <c r="B9" s="271"/>
      <c r="C9" s="240">
        <v>28564.477333</v>
      </c>
      <c r="D9" s="240">
        <v>28564.477333</v>
      </c>
      <c r="E9" s="240">
        <v>28564.477333</v>
      </c>
      <c r="F9" s="115"/>
      <c r="G9" s="115"/>
      <c r="H9" s="115"/>
      <c r="I9" s="115"/>
      <c r="J9" s="115"/>
      <c r="K9" s="115"/>
      <c r="L9" s="115"/>
      <c r="M9" s="115"/>
      <c r="N9" s="57"/>
      <c r="O9" s="57"/>
      <c r="P9" s="57"/>
      <c r="Q9" s="57"/>
      <c r="R9" s="57"/>
      <c r="S9" s="57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08333333333333" right="0.308333333333333" top="0.408333333333333" bottom="0.408333333333333" header="0.25" footer="0.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4"/>
  <sheetViews>
    <sheetView workbookViewId="0">
      <pane ySplit="5" topLeftCell="A18" activePane="bottomLeft" state="frozen"/>
      <selection/>
      <selection pane="bottomLeft" activeCell="C20" sqref="C20"/>
    </sheetView>
  </sheetViews>
  <sheetFormatPr defaultColWidth="9.1047619047619" defaultRowHeight="14.25" customHeight="1"/>
  <cols>
    <col min="1" max="1" width="11.3619047619048" style="33" customWidth="1"/>
    <col min="2" max="2" width="33.5428571428571" style="33" customWidth="1"/>
    <col min="3" max="7" width="18.8952380952381" style="33" customWidth="1"/>
    <col min="8" max="8" width="17.8190476190476" style="33" customWidth="1"/>
    <col min="9" max="9" width="17.9047619047619" style="33" customWidth="1"/>
    <col min="10" max="16" width="18.8952380952381" style="33" customWidth="1"/>
    <col min="17" max="17" width="9.1047619047619" style="27" customWidth="1"/>
    <col min="18" max="16384" width="9.1047619047619" style="27"/>
  </cols>
  <sheetData>
    <row r="1" ht="15.75" customHeight="1" spans="16:16">
      <c r="P1" s="35"/>
    </row>
    <row r="2" ht="39" customHeight="1" spans="1:16">
      <c r="A2" s="51" t="s">
        <v>75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="47" customFormat="1" ht="24" customHeight="1" spans="1:16">
      <c r="A3" s="264" t="s">
        <v>1</v>
      </c>
      <c r="B3" s="37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P3" s="89" t="s">
        <v>55</v>
      </c>
    </row>
    <row r="4" ht="19" customHeight="1" spans="1:16">
      <c r="A4" s="12" t="s">
        <v>76</v>
      </c>
      <c r="B4" s="12" t="s">
        <v>77</v>
      </c>
      <c r="C4" s="22" t="s">
        <v>58</v>
      </c>
      <c r="D4" s="40" t="s">
        <v>78</v>
      </c>
      <c r="E4" s="56"/>
      <c r="F4" s="40" t="s">
        <v>79</v>
      </c>
      <c r="G4" s="56"/>
      <c r="H4" s="40" t="s">
        <v>80</v>
      </c>
      <c r="I4" s="41"/>
      <c r="J4" s="56"/>
      <c r="K4" s="12" t="s">
        <v>81</v>
      </c>
      <c r="L4" s="147" t="s">
        <v>70</v>
      </c>
      <c r="M4" s="71"/>
      <c r="N4" s="71"/>
      <c r="O4" s="71"/>
      <c r="P4" s="98"/>
    </row>
    <row r="5" ht="30" customHeight="1" spans="1:16">
      <c r="A5" s="18"/>
      <c r="B5" s="18"/>
      <c r="C5" s="42"/>
      <c r="D5" s="45" t="s">
        <v>58</v>
      </c>
      <c r="E5" s="45" t="s">
        <v>82</v>
      </c>
      <c r="F5" s="45" t="s">
        <v>58</v>
      </c>
      <c r="G5" s="45" t="s">
        <v>82</v>
      </c>
      <c r="H5" s="45" t="s">
        <v>61</v>
      </c>
      <c r="I5" s="45" t="s">
        <v>62</v>
      </c>
      <c r="J5" s="45" t="s">
        <v>63</v>
      </c>
      <c r="K5" s="18"/>
      <c r="L5" s="11" t="s">
        <v>83</v>
      </c>
      <c r="M5" s="11" t="s">
        <v>84</v>
      </c>
      <c r="N5" s="11" t="s">
        <v>85</v>
      </c>
      <c r="O5" s="11" t="s">
        <v>86</v>
      </c>
      <c r="P5" s="11" t="s">
        <v>87</v>
      </c>
    </row>
    <row r="6" ht="16.5" customHeight="1" spans="1:16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  <c r="I6" s="45">
        <v>9</v>
      </c>
      <c r="J6" s="45">
        <v>10</v>
      </c>
      <c r="K6" s="45">
        <v>11</v>
      </c>
      <c r="L6" s="45">
        <v>12</v>
      </c>
      <c r="M6" s="22">
        <v>13</v>
      </c>
      <c r="N6" s="22">
        <v>14</v>
      </c>
      <c r="O6" s="22">
        <v>15</v>
      </c>
      <c r="P6" s="22">
        <v>16</v>
      </c>
    </row>
    <row r="7" s="26" customFormat="1" ht="20.25" customHeight="1" spans="1:16">
      <c r="A7" s="163" t="s">
        <v>88</v>
      </c>
      <c r="B7" s="163" t="s">
        <v>89</v>
      </c>
      <c r="C7" s="115">
        <v>127.86</v>
      </c>
      <c r="D7" s="115">
        <v>127.855624</v>
      </c>
      <c r="E7" s="115">
        <v>127.855624</v>
      </c>
      <c r="F7" s="115">
        <v>0</v>
      </c>
      <c r="G7" s="115">
        <v>0</v>
      </c>
      <c r="H7" s="115">
        <v>127.86</v>
      </c>
      <c r="I7" s="164"/>
      <c r="J7" s="164"/>
      <c r="K7" s="164"/>
      <c r="L7" s="170"/>
      <c r="M7" s="144"/>
      <c r="N7" s="144"/>
      <c r="O7" s="144"/>
      <c r="P7" s="144"/>
    </row>
    <row r="8" s="26" customFormat="1" ht="20.25" customHeight="1" spans="1:16">
      <c r="A8" s="163" t="s">
        <v>90</v>
      </c>
      <c r="B8" s="163" t="s">
        <v>91</v>
      </c>
      <c r="C8" s="115">
        <v>123.77</v>
      </c>
      <c r="D8" s="115">
        <v>123.768738</v>
      </c>
      <c r="E8" s="115">
        <v>123.768738</v>
      </c>
      <c r="F8" s="115">
        <v>0</v>
      </c>
      <c r="G8" s="115">
        <v>0</v>
      </c>
      <c r="H8" s="115">
        <v>123.77</v>
      </c>
      <c r="I8" s="164"/>
      <c r="J8" s="164"/>
      <c r="K8" s="164"/>
      <c r="L8" s="170"/>
      <c r="M8" s="144"/>
      <c r="N8" s="144"/>
      <c r="O8" s="144"/>
      <c r="P8" s="144"/>
    </row>
    <row r="9" s="26" customFormat="1" ht="20.25" customHeight="1" spans="1:16">
      <c r="A9" s="163" t="s">
        <v>92</v>
      </c>
      <c r="B9" s="163" t="s">
        <v>93</v>
      </c>
      <c r="C9" s="115">
        <v>26.81</v>
      </c>
      <c r="D9" s="115">
        <v>26.807522</v>
      </c>
      <c r="E9" s="115">
        <v>26.807522</v>
      </c>
      <c r="F9" s="115">
        <v>0</v>
      </c>
      <c r="G9" s="115">
        <v>0</v>
      </c>
      <c r="H9" s="115">
        <v>26.81</v>
      </c>
      <c r="I9" s="164"/>
      <c r="J9" s="164"/>
      <c r="K9" s="164"/>
      <c r="L9" s="170"/>
      <c r="M9" s="144"/>
      <c r="N9" s="144"/>
      <c r="O9" s="144"/>
      <c r="P9" s="144"/>
    </row>
    <row r="10" s="26" customFormat="1" ht="20.25" customHeight="1" spans="1:16">
      <c r="A10" s="163" t="s">
        <v>94</v>
      </c>
      <c r="B10" s="163" t="s">
        <v>95</v>
      </c>
      <c r="C10" s="115">
        <v>96.96</v>
      </c>
      <c r="D10" s="115">
        <v>96.961216</v>
      </c>
      <c r="E10" s="115">
        <v>96.961216</v>
      </c>
      <c r="F10" s="115">
        <v>0</v>
      </c>
      <c r="G10" s="115">
        <v>0</v>
      </c>
      <c r="H10" s="115">
        <v>96.96</v>
      </c>
      <c r="I10" s="164"/>
      <c r="J10" s="164"/>
      <c r="K10" s="164"/>
      <c r="L10" s="170"/>
      <c r="M10" s="144"/>
      <c r="N10" s="144"/>
      <c r="O10" s="144"/>
      <c r="P10" s="144"/>
    </row>
    <row r="11" s="26" customFormat="1" ht="20.25" customHeight="1" spans="1:16">
      <c r="A11" s="163" t="s">
        <v>96</v>
      </c>
      <c r="B11" s="163" t="s">
        <v>97</v>
      </c>
      <c r="C11" s="115">
        <v>4.09</v>
      </c>
      <c r="D11" s="115">
        <v>4.086886</v>
      </c>
      <c r="E11" s="115">
        <v>4.086886</v>
      </c>
      <c r="F11" s="115">
        <v>0</v>
      </c>
      <c r="G11" s="115">
        <v>0</v>
      </c>
      <c r="H11" s="115">
        <v>4.09</v>
      </c>
      <c r="I11" s="164"/>
      <c r="J11" s="164"/>
      <c r="K11" s="164"/>
      <c r="L11" s="170"/>
      <c r="M11" s="144"/>
      <c r="N11" s="144"/>
      <c r="O11" s="144"/>
      <c r="P11" s="144"/>
    </row>
    <row r="12" s="26" customFormat="1" ht="20.25" customHeight="1" spans="1:16">
      <c r="A12" s="163" t="s">
        <v>98</v>
      </c>
      <c r="B12" s="163" t="s">
        <v>99</v>
      </c>
      <c r="C12" s="115">
        <v>4.09</v>
      </c>
      <c r="D12" s="115">
        <v>4.086886</v>
      </c>
      <c r="E12" s="115">
        <v>4.086886</v>
      </c>
      <c r="F12" s="115">
        <v>0</v>
      </c>
      <c r="G12" s="115">
        <v>0</v>
      </c>
      <c r="H12" s="115">
        <v>4.09</v>
      </c>
      <c r="I12" s="164"/>
      <c r="J12" s="164"/>
      <c r="K12" s="164"/>
      <c r="L12" s="170"/>
      <c r="M12" s="144"/>
      <c r="N12" s="144"/>
      <c r="O12" s="144"/>
      <c r="P12" s="144"/>
    </row>
    <row r="13" s="26" customFormat="1" ht="20.25" customHeight="1" spans="1:16">
      <c r="A13" s="163" t="s">
        <v>100</v>
      </c>
      <c r="B13" s="163" t="s">
        <v>101</v>
      </c>
      <c r="C13" s="164">
        <f>C14</f>
        <v>62.84</v>
      </c>
      <c r="D13" s="115">
        <f>D14</f>
        <v>62.84</v>
      </c>
      <c r="E13" s="115">
        <f>E14</f>
        <v>62.84</v>
      </c>
      <c r="F13" s="115">
        <v>0</v>
      </c>
      <c r="G13" s="115">
        <v>0</v>
      </c>
      <c r="H13" s="115">
        <v>62.84</v>
      </c>
      <c r="I13" s="164"/>
      <c r="J13" s="164"/>
      <c r="K13" s="164"/>
      <c r="L13" s="170"/>
      <c r="M13" s="144"/>
      <c r="N13" s="144"/>
      <c r="O13" s="144"/>
      <c r="P13" s="144"/>
    </row>
    <row r="14" s="26" customFormat="1" ht="20.25" customHeight="1" spans="1:16">
      <c r="A14" s="163" t="s">
        <v>102</v>
      </c>
      <c r="B14" s="163" t="s">
        <v>103</v>
      </c>
      <c r="C14" s="164">
        <f>C15+C16</f>
        <v>62.84</v>
      </c>
      <c r="D14" s="164">
        <f>D15+D16</f>
        <v>62.84</v>
      </c>
      <c r="E14" s="164">
        <f>E15+E16</f>
        <v>62.84</v>
      </c>
      <c r="F14" s="115">
        <v>0</v>
      </c>
      <c r="G14" s="115">
        <v>0</v>
      </c>
      <c r="H14" s="115">
        <v>62.84</v>
      </c>
      <c r="I14" s="164"/>
      <c r="J14" s="164"/>
      <c r="K14" s="164"/>
      <c r="L14" s="170"/>
      <c r="M14" s="144"/>
      <c r="N14" s="144"/>
      <c r="O14" s="144"/>
      <c r="P14" s="144"/>
    </row>
    <row r="15" s="26" customFormat="1" ht="20.25" customHeight="1" spans="1:16">
      <c r="A15" s="163" t="s">
        <v>104</v>
      </c>
      <c r="B15" s="163" t="s">
        <v>105</v>
      </c>
      <c r="C15" s="115">
        <v>58.38</v>
      </c>
      <c r="D15" s="115">
        <v>58.38</v>
      </c>
      <c r="E15" s="115">
        <v>58.38</v>
      </c>
      <c r="F15" s="115">
        <v>0</v>
      </c>
      <c r="G15" s="115">
        <v>0</v>
      </c>
      <c r="H15" s="115">
        <v>58.38</v>
      </c>
      <c r="I15" s="164"/>
      <c r="J15" s="164"/>
      <c r="K15" s="164"/>
      <c r="L15" s="170"/>
      <c r="M15" s="144"/>
      <c r="N15" s="144"/>
      <c r="O15" s="144"/>
      <c r="P15" s="144"/>
    </row>
    <row r="16" s="26" customFormat="1" ht="20.25" customHeight="1" spans="1:16">
      <c r="A16" s="163" t="s">
        <v>106</v>
      </c>
      <c r="B16" s="163" t="s">
        <v>107</v>
      </c>
      <c r="C16" s="115">
        <v>4.46</v>
      </c>
      <c r="D16" s="115">
        <v>4.46</v>
      </c>
      <c r="E16" s="115">
        <v>4.46</v>
      </c>
      <c r="F16" s="115">
        <v>0</v>
      </c>
      <c r="G16" s="115">
        <v>0</v>
      </c>
      <c r="H16" s="115">
        <v>4.46</v>
      </c>
      <c r="I16" s="164"/>
      <c r="J16" s="164"/>
      <c r="K16" s="164"/>
      <c r="L16" s="170"/>
      <c r="M16" s="144"/>
      <c r="N16" s="144"/>
      <c r="O16" s="144"/>
      <c r="P16" s="144"/>
    </row>
    <row r="17" s="26" customFormat="1" ht="20.25" customHeight="1" spans="1:16">
      <c r="A17" s="163" t="s">
        <v>108</v>
      </c>
      <c r="B17" s="163" t="s">
        <v>109</v>
      </c>
      <c r="C17" s="164">
        <f>C18+C20+C22</f>
        <v>28373.78366</v>
      </c>
      <c r="D17" s="164">
        <f>D18+D20+D22</f>
        <v>893.970896</v>
      </c>
      <c r="E17" s="164">
        <f>E18+E20+E22</f>
        <v>893.970896</v>
      </c>
      <c r="F17" s="164">
        <f>F18+F20+F22</f>
        <v>27479.812764</v>
      </c>
      <c r="G17" s="164">
        <f>G18+G20+G22</f>
        <v>27479.812764</v>
      </c>
      <c r="H17" s="164">
        <v>28373.78366</v>
      </c>
      <c r="I17" s="164"/>
      <c r="J17" s="164"/>
      <c r="K17" s="164"/>
      <c r="L17" s="170"/>
      <c r="M17" s="144"/>
      <c r="N17" s="144"/>
      <c r="O17" s="144"/>
      <c r="P17" s="144"/>
    </row>
    <row r="18" s="26" customFormat="1" ht="20.25" customHeight="1" spans="1:16">
      <c r="A18" s="163" t="s">
        <v>110</v>
      </c>
      <c r="B18" s="163" t="s">
        <v>111</v>
      </c>
      <c r="C18" s="115">
        <v>26188.812764</v>
      </c>
      <c r="D18" s="115">
        <v>0</v>
      </c>
      <c r="E18" s="115">
        <v>0</v>
      </c>
      <c r="F18" s="115">
        <v>26188.812764</v>
      </c>
      <c r="G18" s="115">
        <v>26188.812764</v>
      </c>
      <c r="H18" s="115">
        <v>26188.812764</v>
      </c>
      <c r="I18" s="164"/>
      <c r="J18" s="164"/>
      <c r="K18" s="164"/>
      <c r="L18" s="170"/>
      <c r="M18" s="144"/>
      <c r="N18" s="144"/>
      <c r="O18" s="144"/>
      <c r="P18" s="144"/>
    </row>
    <row r="19" s="26" customFormat="1" ht="20.25" customHeight="1" spans="1:16">
      <c r="A19" s="163" t="s">
        <v>112</v>
      </c>
      <c r="B19" s="163" t="s">
        <v>113</v>
      </c>
      <c r="C19" s="115">
        <v>26188.812764</v>
      </c>
      <c r="D19" s="115">
        <v>0</v>
      </c>
      <c r="E19" s="115">
        <v>0</v>
      </c>
      <c r="F19" s="115">
        <v>26188.812764</v>
      </c>
      <c r="G19" s="115">
        <v>26188.812764</v>
      </c>
      <c r="H19" s="115">
        <v>26188.812764</v>
      </c>
      <c r="I19" s="164"/>
      <c r="J19" s="164"/>
      <c r="K19" s="164"/>
      <c r="L19" s="170"/>
      <c r="M19" s="144"/>
      <c r="N19" s="144"/>
      <c r="O19" s="144"/>
      <c r="P19" s="144"/>
    </row>
    <row r="20" s="26" customFormat="1" ht="20.25" customHeight="1" spans="1:16">
      <c r="A20" s="163" t="s">
        <v>114</v>
      </c>
      <c r="B20" s="163" t="s">
        <v>115</v>
      </c>
      <c r="C20" s="115">
        <v>70.060896</v>
      </c>
      <c r="D20" s="115">
        <v>70.060896</v>
      </c>
      <c r="E20" s="115">
        <v>70.060896</v>
      </c>
      <c r="F20" s="115">
        <v>0</v>
      </c>
      <c r="G20" s="115">
        <v>0</v>
      </c>
      <c r="H20" s="115">
        <v>70.060896</v>
      </c>
      <c r="I20" s="164"/>
      <c r="J20" s="164"/>
      <c r="K20" s="164"/>
      <c r="L20" s="170"/>
      <c r="M20" s="144"/>
      <c r="N20" s="144"/>
      <c r="O20" s="144"/>
      <c r="P20" s="144"/>
    </row>
    <row r="21" s="26" customFormat="1" ht="20.25" customHeight="1" spans="1:16">
      <c r="A21" s="163" t="s">
        <v>116</v>
      </c>
      <c r="B21" s="163" t="s">
        <v>117</v>
      </c>
      <c r="C21" s="115">
        <v>70.060896</v>
      </c>
      <c r="D21" s="115">
        <v>70.060896</v>
      </c>
      <c r="E21" s="115">
        <v>70.060896</v>
      </c>
      <c r="F21" s="115">
        <v>0</v>
      </c>
      <c r="G21" s="115">
        <v>0</v>
      </c>
      <c r="H21" s="115">
        <v>70.060896</v>
      </c>
      <c r="I21" s="164"/>
      <c r="J21" s="164"/>
      <c r="K21" s="164"/>
      <c r="L21" s="170"/>
      <c r="M21" s="144"/>
      <c r="N21" s="144"/>
      <c r="O21" s="144"/>
      <c r="P21" s="144"/>
    </row>
    <row r="22" s="26" customFormat="1" ht="20.25" customHeight="1" spans="1:16">
      <c r="A22" s="163" t="s">
        <v>118</v>
      </c>
      <c r="B22" s="163" t="s">
        <v>119</v>
      </c>
      <c r="C22" s="115">
        <v>2114.91</v>
      </c>
      <c r="D22" s="115">
        <v>823.91</v>
      </c>
      <c r="E22" s="115">
        <v>823.91</v>
      </c>
      <c r="F22" s="115">
        <v>1291</v>
      </c>
      <c r="G22" s="115">
        <v>1291</v>
      </c>
      <c r="H22" s="115">
        <v>2114.91</v>
      </c>
      <c r="I22" s="164"/>
      <c r="J22" s="164"/>
      <c r="K22" s="164"/>
      <c r="L22" s="170"/>
      <c r="M22" s="144"/>
      <c r="N22" s="144"/>
      <c r="O22" s="144"/>
      <c r="P22" s="144"/>
    </row>
    <row r="23" s="26" customFormat="1" ht="20.25" customHeight="1" spans="1:16">
      <c r="A23" s="163" t="s">
        <v>120</v>
      </c>
      <c r="B23" s="163" t="s">
        <v>121</v>
      </c>
      <c r="C23" s="115">
        <v>2114.91</v>
      </c>
      <c r="D23" s="115">
        <v>823.91</v>
      </c>
      <c r="E23" s="115">
        <v>823.91</v>
      </c>
      <c r="F23" s="115">
        <v>1291</v>
      </c>
      <c r="G23" s="115">
        <v>1291</v>
      </c>
      <c r="H23" s="115">
        <v>2114.91</v>
      </c>
      <c r="I23" s="164"/>
      <c r="J23" s="164"/>
      <c r="K23" s="164"/>
      <c r="L23" s="170"/>
      <c r="M23" s="144"/>
      <c r="N23" s="144"/>
      <c r="O23" s="144"/>
      <c r="P23" s="144"/>
    </row>
    <row r="24" s="26" customFormat="1" ht="16.5" customHeight="1" spans="1:16">
      <c r="A24" s="126" t="s">
        <v>122</v>
      </c>
      <c r="B24" s="265"/>
      <c r="C24" s="240">
        <f>C7+C13+C17</f>
        <v>28564.48366</v>
      </c>
      <c r="D24" s="157">
        <f>D7+D13+D17</f>
        <v>1084.66652</v>
      </c>
      <c r="E24" s="157">
        <f>E7+E13+E17</f>
        <v>1084.66652</v>
      </c>
      <c r="F24" s="157">
        <f>F7+F13+F17</f>
        <v>27479.812764</v>
      </c>
      <c r="G24" s="157">
        <f>G7+G13+G17</f>
        <v>27479.812764</v>
      </c>
      <c r="H24" s="157">
        <v>28564.48366</v>
      </c>
      <c r="I24" s="164"/>
      <c r="J24" s="164"/>
      <c r="K24" s="164"/>
      <c r="L24" s="170"/>
      <c r="M24" s="144"/>
      <c r="N24" s="144"/>
      <c r="O24" s="144"/>
      <c r="P24" s="144"/>
    </row>
  </sheetData>
  <mergeCells count="11">
    <mergeCell ref="A2:P2"/>
    <mergeCell ref="A3:M3"/>
    <mergeCell ref="D4:E4"/>
    <mergeCell ref="F4:G4"/>
    <mergeCell ref="H4:J4"/>
    <mergeCell ref="L4:P4"/>
    <mergeCell ref="A24:B24"/>
    <mergeCell ref="A4:A5"/>
    <mergeCell ref="B4:B5"/>
    <mergeCell ref="C4:C5"/>
    <mergeCell ref="K4:K5"/>
  </mergeCells>
  <printOptions horizontalCentered="1"/>
  <pageMargins left="0.308333333333333" right="0.308333333333333" top="0.408333333333333" bottom="0.408333333333333" header="0.25" footer="0.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40"/>
  <sheetViews>
    <sheetView workbookViewId="0">
      <selection activeCell="A8" sqref="A8"/>
    </sheetView>
  </sheetViews>
  <sheetFormatPr defaultColWidth="9.1047619047619" defaultRowHeight="14.25" customHeight="1" outlineLevelCol="3"/>
  <cols>
    <col min="1" max="1" width="41.2761904761905" style="2" customWidth="1"/>
    <col min="2" max="2" width="38.8952380952381" style="2" customWidth="1"/>
    <col min="3" max="3" width="48.552380952381" style="241" customWidth="1"/>
    <col min="4" max="4" width="36.447619047619" style="2" customWidth="1"/>
    <col min="5" max="5" width="9.1047619047619" style="27" customWidth="1"/>
    <col min="6" max="16384" width="9.1047619047619" style="27"/>
  </cols>
  <sheetData>
    <row r="1" customHeight="1" spans="4:4">
      <c r="D1" s="242"/>
    </row>
    <row r="2" ht="29" customHeight="1" spans="1:4">
      <c r="A2" s="36" t="s">
        <v>123</v>
      </c>
      <c r="B2" s="36"/>
      <c r="C2" s="243"/>
      <c r="D2" s="36"/>
    </row>
    <row r="3" s="24" customFormat="1" ht="24" customHeight="1" spans="1:4">
      <c r="A3" s="244" t="s">
        <v>1</v>
      </c>
      <c r="B3" s="245"/>
      <c r="C3" s="246"/>
      <c r="D3" s="247" t="s">
        <v>55</v>
      </c>
    </row>
    <row r="4" ht="19.5" customHeight="1" spans="1:4">
      <c r="A4" s="46" t="s">
        <v>3</v>
      </c>
      <c r="B4" s="114"/>
      <c r="C4" s="181" t="s">
        <v>4</v>
      </c>
      <c r="D4" s="114"/>
    </row>
    <row r="5" ht="12" customHeight="1" spans="1:4">
      <c r="A5" s="248" t="s">
        <v>5</v>
      </c>
      <c r="B5" s="249" t="s">
        <v>6</v>
      </c>
      <c r="C5" s="69" t="s">
        <v>124</v>
      </c>
      <c r="D5" s="249" t="s">
        <v>6</v>
      </c>
    </row>
    <row r="6" ht="12" customHeight="1" spans="1:4">
      <c r="A6" s="250"/>
      <c r="B6" s="74"/>
      <c r="C6" s="74"/>
      <c r="D6" s="74"/>
    </row>
    <row r="7" s="27" customFormat="1" ht="17.25" customHeight="1" spans="1:4">
      <c r="A7" s="251" t="s">
        <v>125</v>
      </c>
      <c r="B7" s="252">
        <v>28564.477333</v>
      </c>
      <c r="C7" s="253" t="s">
        <v>126</v>
      </c>
      <c r="D7" s="252">
        <v>28564.477333</v>
      </c>
    </row>
    <row r="8" ht="17.25" customHeight="1" spans="1:4">
      <c r="A8" s="254" t="s">
        <v>127</v>
      </c>
      <c r="B8" s="252">
        <v>28564.477333</v>
      </c>
      <c r="C8" s="253" t="s">
        <v>128</v>
      </c>
      <c r="D8" s="252"/>
    </row>
    <row r="9" ht="17.25" customHeight="1" spans="1:4">
      <c r="A9" s="254" t="s">
        <v>129</v>
      </c>
      <c r="B9" s="255">
        <v>28564.477333</v>
      </c>
      <c r="C9" s="253" t="s">
        <v>130</v>
      </c>
      <c r="D9" s="252"/>
    </row>
    <row r="10" ht="17.25" customHeight="1" spans="1:4">
      <c r="A10" s="254" t="s">
        <v>131</v>
      </c>
      <c r="B10" s="256"/>
      <c r="C10" s="253" t="s">
        <v>132</v>
      </c>
      <c r="D10" s="252"/>
    </row>
    <row r="11" ht="17.25" customHeight="1" spans="1:4">
      <c r="A11" s="254" t="s">
        <v>133</v>
      </c>
      <c r="B11" s="256"/>
      <c r="C11" s="253" t="s">
        <v>134</v>
      </c>
      <c r="D11" s="252"/>
    </row>
    <row r="12" ht="17.25" customHeight="1" spans="1:4">
      <c r="A12" s="254" t="s">
        <v>135</v>
      </c>
      <c r="B12" s="256"/>
      <c r="C12" s="253" t="s">
        <v>136</v>
      </c>
      <c r="D12" s="252"/>
    </row>
    <row r="13" ht="17.25" customHeight="1" spans="1:4">
      <c r="A13" s="254" t="s">
        <v>137</v>
      </c>
      <c r="B13" s="256"/>
      <c r="C13" s="253" t="s">
        <v>138</v>
      </c>
      <c r="D13" s="252"/>
    </row>
    <row r="14" s="27" customFormat="1" ht="26" customHeight="1" spans="1:4">
      <c r="A14" s="254" t="s">
        <v>139</v>
      </c>
      <c r="B14" s="256"/>
      <c r="C14" s="253" t="s">
        <v>140</v>
      </c>
      <c r="D14" s="252"/>
    </row>
    <row r="15" s="27" customFormat="1" ht="28" customHeight="1" spans="1:4">
      <c r="A15" s="254" t="s">
        <v>141</v>
      </c>
      <c r="B15" s="256"/>
      <c r="C15" s="253" t="s">
        <v>142</v>
      </c>
      <c r="D15" s="252">
        <v>127.855624</v>
      </c>
    </row>
    <row r="16" ht="17.25" customHeight="1" spans="1:4">
      <c r="A16" s="254" t="s">
        <v>143</v>
      </c>
      <c r="B16" s="256"/>
      <c r="C16" s="253" t="s">
        <v>144</v>
      </c>
      <c r="D16" s="252"/>
    </row>
    <row r="17" ht="17.25" customHeight="1" spans="1:4">
      <c r="A17" s="254" t="s">
        <v>129</v>
      </c>
      <c r="B17" s="256"/>
      <c r="C17" s="253" t="s">
        <v>145</v>
      </c>
      <c r="D17" s="252">
        <v>62.847443</v>
      </c>
    </row>
    <row r="18" s="27" customFormat="1" ht="27" customHeight="1" spans="1:4">
      <c r="A18" s="254" t="s">
        <v>146</v>
      </c>
      <c r="B18" s="256"/>
      <c r="C18" s="253" t="s">
        <v>147</v>
      </c>
      <c r="D18" s="257"/>
    </row>
    <row r="19" s="27" customFormat="1" ht="26" customHeight="1" spans="1:4">
      <c r="A19" s="254" t="s">
        <v>148</v>
      </c>
      <c r="B19" s="256"/>
      <c r="C19" s="253" t="s">
        <v>149</v>
      </c>
      <c r="D19" s="257"/>
    </row>
    <row r="20" ht="17.25" customHeight="1" spans="1:4">
      <c r="A20" s="254" t="s">
        <v>150</v>
      </c>
      <c r="B20" s="256"/>
      <c r="C20" s="253" t="s">
        <v>151</v>
      </c>
      <c r="D20" s="257"/>
    </row>
    <row r="21" s="27" customFormat="1" ht="17.25" customHeight="1" spans="1:4">
      <c r="A21" s="258" t="s">
        <v>152</v>
      </c>
      <c r="B21" s="258"/>
      <c r="C21" s="253" t="s">
        <v>153</v>
      </c>
      <c r="D21" s="257"/>
    </row>
    <row r="22" ht="17.25" customHeight="1" spans="1:4">
      <c r="A22" s="258" t="s">
        <v>127</v>
      </c>
      <c r="B22" s="258"/>
      <c r="C22" s="253" t="s">
        <v>154</v>
      </c>
      <c r="D22" s="257"/>
    </row>
    <row r="23" ht="17.25" customHeight="1" spans="1:4">
      <c r="A23" s="258" t="s">
        <v>143</v>
      </c>
      <c r="B23" s="258"/>
      <c r="C23" s="253" t="s">
        <v>155</v>
      </c>
      <c r="D23" s="257"/>
    </row>
    <row r="24" ht="17.25" customHeight="1" spans="1:4">
      <c r="A24" s="258" t="s">
        <v>150</v>
      </c>
      <c r="B24" s="258"/>
      <c r="C24" s="253" t="s">
        <v>156</v>
      </c>
      <c r="D24" s="257"/>
    </row>
    <row r="25" ht="17.25" customHeight="1" spans="1:4">
      <c r="A25" s="258"/>
      <c r="B25" s="258"/>
      <c r="C25" s="253" t="s">
        <v>157</v>
      </c>
      <c r="D25" s="257"/>
    </row>
    <row r="26" ht="17.25" customHeight="1" spans="1:4">
      <c r="A26" s="258"/>
      <c r="B26" s="258"/>
      <c r="C26" s="253" t="s">
        <v>158</v>
      </c>
      <c r="D26" s="252"/>
    </row>
    <row r="27" customHeight="1" spans="1:4">
      <c r="A27" s="258"/>
      <c r="B27" s="258"/>
      <c r="C27" s="253" t="s">
        <v>159</v>
      </c>
      <c r="D27" s="252">
        <v>28373.774266</v>
      </c>
    </row>
    <row r="28" customHeight="1" spans="1:4">
      <c r="A28" s="258"/>
      <c r="B28" s="258"/>
      <c r="C28" s="253" t="s">
        <v>160</v>
      </c>
      <c r="D28" s="257"/>
    </row>
    <row r="29" customHeight="1" spans="1:4">
      <c r="A29" s="258"/>
      <c r="B29" s="258"/>
      <c r="C29" s="253" t="s">
        <v>161</v>
      </c>
      <c r="D29" s="257"/>
    </row>
    <row r="30" customHeight="1" spans="1:4">
      <c r="A30" s="258"/>
      <c r="B30" s="258"/>
      <c r="C30" s="253" t="s">
        <v>162</v>
      </c>
      <c r="D30" s="257"/>
    </row>
    <row r="31" customHeight="1" spans="1:4">
      <c r="A31" s="258"/>
      <c r="B31" s="258"/>
      <c r="C31" s="253" t="s">
        <v>163</v>
      </c>
      <c r="D31" s="257"/>
    </row>
    <row r="32" customHeight="1" spans="1:4">
      <c r="A32" s="258"/>
      <c r="B32" s="258"/>
      <c r="C32" s="253" t="s">
        <v>164</v>
      </c>
      <c r="D32" s="257"/>
    </row>
    <row r="33" ht="17.25" customHeight="1" spans="1:4">
      <c r="A33" s="258"/>
      <c r="B33" s="258"/>
      <c r="C33" s="253" t="s">
        <v>165</v>
      </c>
      <c r="D33" s="257"/>
    </row>
    <row r="34" ht="17.25" customHeight="1" spans="1:4">
      <c r="A34" s="258"/>
      <c r="B34" s="258"/>
      <c r="C34" s="253" t="s">
        <v>166</v>
      </c>
      <c r="D34" s="257"/>
    </row>
    <row r="35" ht="17.25" customHeight="1" spans="1:4">
      <c r="A35" s="258"/>
      <c r="B35" s="258"/>
      <c r="C35" s="253" t="s">
        <v>167</v>
      </c>
      <c r="D35" s="257"/>
    </row>
    <row r="36" ht="17.25" customHeight="1" spans="1:4">
      <c r="A36" s="258"/>
      <c r="B36" s="258"/>
      <c r="C36" s="253" t="s">
        <v>168</v>
      </c>
      <c r="D36" s="257"/>
    </row>
    <row r="37" ht="17.25" customHeight="1" spans="1:4">
      <c r="A37" s="258"/>
      <c r="B37" s="258"/>
      <c r="C37" s="253" t="s">
        <v>169</v>
      </c>
      <c r="D37" s="257"/>
    </row>
    <row r="38" customHeight="1" spans="1:4">
      <c r="A38" s="156"/>
      <c r="B38" s="259"/>
      <c r="C38" s="260" t="s">
        <v>170</v>
      </c>
      <c r="D38" s="257"/>
    </row>
    <row r="39" customHeight="1" spans="1:4">
      <c r="A39" s="156"/>
      <c r="B39" s="259"/>
      <c r="C39" s="261"/>
      <c r="D39" s="182"/>
    </row>
    <row r="40" s="27" customFormat="1" ht="17.25" customHeight="1" spans="1:4">
      <c r="A40" s="262" t="s">
        <v>171</v>
      </c>
      <c r="B40" s="182">
        <v>28564.477333</v>
      </c>
      <c r="C40" s="263" t="s">
        <v>172</v>
      </c>
      <c r="D40" s="182">
        <v>28564.477333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4"/>
  <sheetViews>
    <sheetView topLeftCell="B1" workbookViewId="0">
      <pane ySplit="5" topLeftCell="A24" activePane="bottomLeft" state="frozen"/>
      <selection/>
      <selection pane="bottomLeft" activeCell="B1" sqref="$A1:$XFD1048576"/>
    </sheetView>
  </sheetViews>
  <sheetFormatPr defaultColWidth="9.1047619047619" defaultRowHeight="14.25" customHeight="1" outlineLevelCol="6"/>
  <cols>
    <col min="1" max="1" width="20.1047619047619" style="58" customWidth="1"/>
    <col min="2" max="2" width="44" style="58" customWidth="1"/>
    <col min="3" max="3" width="24.3333333333333" style="33" customWidth="1"/>
    <col min="4" max="4" width="16.552380952381" style="33" customWidth="1"/>
    <col min="5" max="7" width="24.3333333333333" style="33" customWidth="1"/>
    <col min="8" max="8" width="9.1047619047619" style="27" customWidth="1"/>
    <col min="9" max="16384" width="9.1047619047619" style="27"/>
  </cols>
  <sheetData>
    <row r="1" ht="12" customHeight="1" spans="4:7">
      <c r="D1" s="228"/>
      <c r="F1" s="35"/>
      <c r="G1" s="35"/>
    </row>
    <row r="2" ht="39" customHeight="1" spans="1:7">
      <c r="A2" s="51" t="s">
        <v>173</v>
      </c>
      <c r="B2" s="51"/>
      <c r="C2" s="51"/>
      <c r="D2" s="51"/>
      <c r="E2" s="51"/>
      <c r="F2" s="51"/>
      <c r="G2" s="51"/>
    </row>
    <row r="3" s="47" customFormat="1" ht="24" customHeight="1" spans="1:7">
      <c r="A3" s="30" t="s">
        <v>1</v>
      </c>
      <c r="B3" s="146"/>
      <c r="F3" s="89"/>
      <c r="G3" s="229" t="s">
        <v>55</v>
      </c>
    </row>
    <row r="4" ht="20.25" customHeight="1" spans="1:7">
      <c r="A4" s="230" t="s">
        <v>174</v>
      </c>
      <c r="B4" s="231"/>
      <c r="C4" s="232" t="s">
        <v>58</v>
      </c>
      <c r="D4" s="40" t="s">
        <v>78</v>
      </c>
      <c r="E4" s="41"/>
      <c r="F4" s="56"/>
      <c r="G4" s="233" t="s">
        <v>79</v>
      </c>
    </row>
    <row r="5" ht="20.25" customHeight="1" spans="1:7">
      <c r="A5" s="113" t="s">
        <v>175</v>
      </c>
      <c r="B5" s="113" t="s">
        <v>176</v>
      </c>
      <c r="C5" s="234"/>
      <c r="D5" s="42" t="s">
        <v>60</v>
      </c>
      <c r="E5" s="77" t="s">
        <v>177</v>
      </c>
      <c r="F5" s="77" t="s">
        <v>178</v>
      </c>
      <c r="G5" s="77"/>
    </row>
    <row r="6" ht="13.5" customHeight="1" spans="1:7">
      <c r="A6" s="113" t="s">
        <v>179</v>
      </c>
      <c r="B6" s="113" t="s">
        <v>180</v>
      </c>
      <c r="C6" s="113" t="s">
        <v>181</v>
      </c>
      <c r="D6" s="235" t="s">
        <v>182</v>
      </c>
      <c r="E6" s="236" t="s">
        <v>183</v>
      </c>
      <c r="F6" s="236" t="s">
        <v>184</v>
      </c>
      <c r="G6" s="237">
        <v>7</v>
      </c>
    </row>
    <row r="7" s="26" customFormat="1" ht="18.75" customHeight="1" spans="1:7">
      <c r="A7" s="117" t="s">
        <v>88</v>
      </c>
      <c r="B7" s="117" t="s">
        <v>89</v>
      </c>
      <c r="C7" s="164">
        <v>127.855624</v>
      </c>
      <c r="D7" s="164">
        <v>127.855624</v>
      </c>
      <c r="E7" s="164">
        <v>124.850522</v>
      </c>
      <c r="F7" s="164">
        <v>3.005102</v>
      </c>
      <c r="G7" s="164"/>
    </row>
    <row r="8" s="26" customFormat="1" ht="18.75" customHeight="1" spans="1:7">
      <c r="A8" s="117" t="s">
        <v>90</v>
      </c>
      <c r="B8" s="117" t="s">
        <v>91</v>
      </c>
      <c r="C8" s="164">
        <v>123.768738</v>
      </c>
      <c r="D8" s="164">
        <v>123.768738</v>
      </c>
      <c r="E8" s="164">
        <v>120.763636</v>
      </c>
      <c r="F8" s="164">
        <v>3.005102</v>
      </c>
      <c r="G8" s="164"/>
    </row>
    <row r="9" s="26" customFormat="1" ht="18.75" customHeight="1" spans="1:7">
      <c r="A9" s="117" t="s">
        <v>92</v>
      </c>
      <c r="B9" s="117" t="s">
        <v>93</v>
      </c>
      <c r="C9" s="164">
        <v>26.807522</v>
      </c>
      <c r="D9" s="164">
        <v>26.807522</v>
      </c>
      <c r="E9" s="164">
        <v>23.80242</v>
      </c>
      <c r="F9" s="164">
        <v>3.005102</v>
      </c>
      <c r="G9" s="164"/>
    </row>
    <row r="10" s="26" customFormat="1" ht="18.75" customHeight="1" spans="1:7">
      <c r="A10" s="117" t="s">
        <v>94</v>
      </c>
      <c r="B10" s="117" t="s">
        <v>95</v>
      </c>
      <c r="C10" s="164">
        <v>96.961216</v>
      </c>
      <c r="D10" s="164">
        <v>96.961216</v>
      </c>
      <c r="E10" s="164">
        <v>96.961216</v>
      </c>
      <c r="F10" s="164"/>
      <c r="G10" s="164"/>
    </row>
    <row r="11" s="26" customFormat="1" ht="18.75" customHeight="1" spans="1:7">
      <c r="A11" s="117" t="s">
        <v>96</v>
      </c>
      <c r="B11" s="117" t="s">
        <v>97</v>
      </c>
      <c r="C11" s="164">
        <v>4.086886</v>
      </c>
      <c r="D11" s="164">
        <v>4.086886</v>
      </c>
      <c r="E11" s="164">
        <v>4.086886</v>
      </c>
      <c r="F11" s="164"/>
      <c r="G11" s="164"/>
    </row>
    <row r="12" s="26" customFormat="1" ht="18.75" customHeight="1" spans="1:7">
      <c r="A12" s="117" t="s">
        <v>98</v>
      </c>
      <c r="B12" s="117" t="s">
        <v>99</v>
      </c>
      <c r="C12" s="164">
        <v>4.086886</v>
      </c>
      <c r="D12" s="164">
        <v>4.086886</v>
      </c>
      <c r="E12" s="164">
        <v>4.086886</v>
      </c>
      <c r="F12" s="164"/>
      <c r="G12" s="164"/>
    </row>
    <row r="13" s="26" customFormat="1" ht="18.75" customHeight="1" spans="1:7">
      <c r="A13" s="117" t="s">
        <v>100</v>
      </c>
      <c r="B13" s="117" t="s">
        <v>101</v>
      </c>
      <c r="C13" s="164">
        <v>62.847443</v>
      </c>
      <c r="D13" s="164">
        <v>62.847443</v>
      </c>
      <c r="E13" s="164">
        <v>62.847443</v>
      </c>
      <c r="F13" s="164"/>
      <c r="G13" s="164"/>
    </row>
    <row r="14" s="26" customFormat="1" ht="18.75" customHeight="1" spans="1:7">
      <c r="A14" s="117" t="s">
        <v>102</v>
      </c>
      <c r="B14" s="117" t="s">
        <v>103</v>
      </c>
      <c r="C14" s="164">
        <v>62.847443</v>
      </c>
      <c r="D14" s="164">
        <v>62.847443</v>
      </c>
      <c r="E14" s="164">
        <v>62.847443</v>
      </c>
      <c r="F14" s="164"/>
      <c r="G14" s="164"/>
    </row>
    <row r="15" s="26" customFormat="1" ht="18.75" customHeight="1" spans="1:7">
      <c r="A15" s="117" t="s">
        <v>104</v>
      </c>
      <c r="B15" s="117" t="s">
        <v>105</v>
      </c>
      <c r="C15" s="164">
        <v>58.38408</v>
      </c>
      <c r="D15" s="164">
        <v>58.38408</v>
      </c>
      <c r="E15" s="164">
        <v>58.38408</v>
      </c>
      <c r="F15" s="164"/>
      <c r="G15" s="164"/>
    </row>
    <row r="16" s="26" customFormat="1" ht="18.75" customHeight="1" spans="1:7">
      <c r="A16" s="117" t="s">
        <v>106</v>
      </c>
      <c r="B16" s="117" t="s">
        <v>107</v>
      </c>
      <c r="C16" s="164">
        <v>4.463363</v>
      </c>
      <c r="D16" s="164">
        <v>4.463363</v>
      </c>
      <c r="E16" s="164">
        <v>4.463363</v>
      </c>
      <c r="F16" s="164"/>
      <c r="G16" s="164"/>
    </row>
    <row r="17" s="26" customFormat="1" ht="18.75" customHeight="1" spans="1:7">
      <c r="A17" s="117" t="s">
        <v>108</v>
      </c>
      <c r="B17" s="117" t="s">
        <v>109</v>
      </c>
      <c r="C17" s="164">
        <v>28373.774266</v>
      </c>
      <c r="D17" s="164">
        <v>893.961502</v>
      </c>
      <c r="E17" s="164">
        <v>800.321296</v>
      </c>
      <c r="F17" s="164">
        <v>93.640206</v>
      </c>
      <c r="G17" s="164">
        <v>27479.812764</v>
      </c>
    </row>
    <row r="18" s="26" customFormat="1" ht="18.75" customHeight="1" spans="1:7">
      <c r="A18" s="117" t="s">
        <v>110</v>
      </c>
      <c r="B18" s="117" t="s">
        <v>111</v>
      </c>
      <c r="C18" s="164">
        <v>26188.812764</v>
      </c>
      <c r="D18" s="164"/>
      <c r="E18" s="164"/>
      <c r="F18" s="164"/>
      <c r="G18" s="164">
        <v>26188.812764</v>
      </c>
    </row>
    <row r="19" s="26" customFormat="1" ht="18.75" customHeight="1" spans="1:7">
      <c r="A19" s="117" t="s">
        <v>112</v>
      </c>
      <c r="B19" s="117" t="s">
        <v>113</v>
      </c>
      <c r="C19" s="164">
        <v>26188.812764</v>
      </c>
      <c r="D19" s="164"/>
      <c r="E19" s="164"/>
      <c r="F19" s="164"/>
      <c r="G19" s="164">
        <v>26188.812764</v>
      </c>
    </row>
    <row r="20" s="26" customFormat="1" ht="18.75" customHeight="1" spans="1:7">
      <c r="A20" s="117" t="s">
        <v>114</v>
      </c>
      <c r="B20" s="117" t="s">
        <v>115</v>
      </c>
      <c r="C20" s="164">
        <v>70.060896</v>
      </c>
      <c r="D20" s="164">
        <v>70.060896</v>
      </c>
      <c r="E20" s="164">
        <v>70.060896</v>
      </c>
      <c r="F20" s="164"/>
      <c r="G20" s="164"/>
    </row>
    <row r="21" s="26" customFormat="1" ht="18.75" customHeight="1" spans="1:7">
      <c r="A21" s="117" t="s">
        <v>116</v>
      </c>
      <c r="B21" s="117" t="s">
        <v>117</v>
      </c>
      <c r="C21" s="164">
        <v>70.060896</v>
      </c>
      <c r="D21" s="164">
        <v>70.060896</v>
      </c>
      <c r="E21" s="164">
        <v>70.060896</v>
      </c>
      <c r="F21" s="164"/>
      <c r="G21" s="164"/>
    </row>
    <row r="22" s="26" customFormat="1" ht="18.75" customHeight="1" spans="1:7">
      <c r="A22" s="117" t="s">
        <v>118</v>
      </c>
      <c r="B22" s="117" t="s">
        <v>119</v>
      </c>
      <c r="C22" s="164">
        <v>2114.900606</v>
      </c>
      <c r="D22" s="164">
        <v>823.900606</v>
      </c>
      <c r="E22" s="164">
        <v>730.2604</v>
      </c>
      <c r="F22" s="164">
        <v>93.640206</v>
      </c>
      <c r="G22" s="164">
        <v>1291</v>
      </c>
    </row>
    <row r="23" s="26" customFormat="1" ht="18.75" customHeight="1" spans="1:7">
      <c r="A23" s="117" t="s">
        <v>120</v>
      </c>
      <c r="B23" s="117" t="s">
        <v>121</v>
      </c>
      <c r="C23" s="164">
        <v>2114.900606</v>
      </c>
      <c r="D23" s="164">
        <v>823.900606</v>
      </c>
      <c r="E23" s="164">
        <v>730.2604</v>
      </c>
      <c r="F23" s="164">
        <v>93.640206</v>
      </c>
      <c r="G23" s="164">
        <v>1291</v>
      </c>
    </row>
    <row r="24" ht="18" customHeight="1" spans="1:7">
      <c r="A24" s="238" t="s">
        <v>122</v>
      </c>
      <c r="B24" s="239" t="s">
        <v>122</v>
      </c>
      <c r="C24" s="240">
        <v>28564.477333</v>
      </c>
      <c r="D24" s="240">
        <v>1084.664569</v>
      </c>
      <c r="E24" s="240">
        <v>988.019261</v>
      </c>
      <c r="F24" s="240">
        <v>96.645308</v>
      </c>
      <c r="G24" s="164">
        <v>27479.812764</v>
      </c>
    </row>
  </sheetData>
  <mergeCells count="7">
    <mergeCell ref="A2:G2"/>
    <mergeCell ref="A3:E3"/>
    <mergeCell ref="A4:B4"/>
    <mergeCell ref="D4:F4"/>
    <mergeCell ref="A24:B24"/>
    <mergeCell ref="C4:C5"/>
    <mergeCell ref="G4:G5"/>
  </mergeCells>
  <printOptions horizontalCentered="1"/>
  <pageMargins left="0.308333333333333" right="0.308333333333333" top="0.408333333333333" bottom="0.408333333333333" header="0.25" footer="0.25"/>
  <pageSetup paperSize="9" scale="79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4"/>
  <sheetViews>
    <sheetView topLeftCell="J1" workbookViewId="0">
      <pane ySplit="7" topLeftCell="A14" activePane="bottomLeft" state="frozen"/>
      <selection/>
      <selection pane="bottomLeft" activeCell="T28" sqref="T28"/>
    </sheetView>
  </sheetViews>
  <sheetFormatPr defaultColWidth="9.13333333333333" defaultRowHeight="14.25" customHeight="1"/>
  <cols>
    <col min="1" max="1" width="5.85714285714286" style="187"/>
    <col min="2" max="2" width="7.13333333333333" style="188" customWidth="1"/>
    <col min="3" max="3" width="21.2761904761905" style="187" customWidth="1"/>
    <col min="4" max="4" width="9.42857142857143" style="189" customWidth="1"/>
    <col min="5" max="5" width="10.7238095238095" style="190"/>
    <col min="6" max="6" width="10.2857142857143" style="190"/>
    <col min="7" max="7" width="10.7238095238095" style="190"/>
    <col min="8" max="8" width="6" style="190"/>
    <col min="9" max="10" width="10.2857142857143" style="190"/>
    <col min="11" max="11" width="6" style="190"/>
    <col min="12" max="13" width="10.2857142857143" style="190"/>
    <col min="14" max="14" width="5.85714285714286" style="187"/>
    <col min="15" max="15" width="6.28571428571429" style="188"/>
    <col min="16" max="16" width="26.9047619047619" style="187" customWidth="1"/>
    <col min="17" max="17" width="12" style="191" customWidth="1"/>
    <col min="18" max="18" width="10.7238095238095" style="190"/>
    <col min="19" max="19" width="10.2857142857143" style="190"/>
    <col min="20" max="20" width="10.7238095238095" style="190"/>
    <col min="21" max="21" width="6" style="190"/>
    <col min="22" max="22" width="10.2857142857143" style="190"/>
    <col min="23" max="23" width="11.4285714285714" style="190"/>
    <col min="24" max="24" width="6" style="190"/>
    <col min="25" max="26" width="10.2857142857143" style="190"/>
    <col min="27" max="16384" width="9.13333333333333" style="190"/>
  </cols>
  <sheetData>
    <row r="1" spans="23:23">
      <c r="W1" s="215"/>
    </row>
    <row r="2" ht="39" customHeight="1" spans="1:26">
      <c r="A2" s="51" t="s">
        <v>185</v>
      </c>
      <c r="B2" s="51"/>
      <c r="C2" s="51"/>
      <c r="D2" s="192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192"/>
      <c r="R2" s="51"/>
      <c r="S2" s="51"/>
      <c r="T2" s="51"/>
      <c r="U2" s="51"/>
      <c r="V2" s="51"/>
      <c r="W2" s="51"/>
      <c r="X2" s="51"/>
      <c r="Y2" s="51"/>
      <c r="Z2" s="51"/>
    </row>
    <row r="3" ht="19.5" customHeight="1" spans="1:26">
      <c r="A3" s="193" t="s">
        <v>1</v>
      </c>
      <c r="B3" s="193"/>
      <c r="C3" s="193"/>
      <c r="D3" s="194"/>
      <c r="E3" s="195"/>
      <c r="F3" s="195"/>
      <c r="G3" s="195"/>
      <c r="H3" s="195"/>
      <c r="I3" s="195"/>
      <c r="J3" s="195"/>
      <c r="K3" s="195"/>
      <c r="L3" s="195"/>
      <c r="M3" s="195"/>
      <c r="N3" s="213"/>
      <c r="O3" s="214"/>
      <c r="P3" s="213"/>
      <c r="W3" s="216"/>
      <c r="X3" s="195"/>
      <c r="Y3" s="216" t="s">
        <v>55</v>
      </c>
      <c r="Z3" s="195"/>
    </row>
    <row r="4" ht="19.5" customHeight="1" spans="1:26">
      <c r="A4" s="196" t="s">
        <v>4</v>
      </c>
      <c r="B4" s="197"/>
      <c r="C4" s="197"/>
      <c r="D4" s="198"/>
      <c r="E4" s="197"/>
      <c r="F4" s="197"/>
      <c r="G4" s="197"/>
      <c r="H4" s="197"/>
      <c r="I4" s="197"/>
      <c r="J4" s="197"/>
      <c r="K4" s="197"/>
      <c r="L4" s="197"/>
      <c r="M4" s="201"/>
      <c r="N4" s="196" t="s">
        <v>4</v>
      </c>
      <c r="O4" s="197"/>
      <c r="P4" s="197"/>
      <c r="Q4" s="198"/>
      <c r="R4" s="197"/>
      <c r="S4" s="197"/>
      <c r="T4" s="197"/>
      <c r="U4" s="197"/>
      <c r="V4" s="197"/>
      <c r="W4" s="197"/>
      <c r="X4" s="197"/>
      <c r="Y4" s="197"/>
      <c r="Z4" s="201"/>
    </row>
    <row r="5" ht="21.75" customHeight="1" spans="1:26">
      <c r="A5" s="199" t="s">
        <v>186</v>
      </c>
      <c r="B5" s="199"/>
      <c r="C5" s="199"/>
      <c r="D5" s="200"/>
      <c r="E5" s="196" t="s">
        <v>61</v>
      </c>
      <c r="F5" s="197"/>
      <c r="G5" s="201"/>
      <c r="H5" s="196" t="s">
        <v>62</v>
      </c>
      <c r="I5" s="197"/>
      <c r="J5" s="201"/>
      <c r="K5" s="196" t="s">
        <v>63</v>
      </c>
      <c r="L5" s="197"/>
      <c r="M5" s="201"/>
      <c r="N5" s="199" t="s">
        <v>187</v>
      </c>
      <c r="O5" s="199"/>
      <c r="P5" s="199"/>
      <c r="Q5" s="200"/>
      <c r="R5" s="196" t="s">
        <v>61</v>
      </c>
      <c r="S5" s="197"/>
      <c r="T5" s="201"/>
      <c r="U5" s="196" t="s">
        <v>62</v>
      </c>
      <c r="V5" s="197"/>
      <c r="W5" s="201"/>
      <c r="X5" s="196" t="s">
        <v>63</v>
      </c>
      <c r="Y5" s="197"/>
      <c r="Z5" s="201"/>
    </row>
    <row r="6" ht="17.25" customHeight="1" spans="1:26">
      <c r="A6" s="202" t="s">
        <v>188</v>
      </c>
      <c r="B6" s="202" t="s">
        <v>189</v>
      </c>
      <c r="C6" s="202" t="s">
        <v>176</v>
      </c>
      <c r="D6" s="203" t="s">
        <v>58</v>
      </c>
      <c r="E6" s="204" t="s">
        <v>60</v>
      </c>
      <c r="F6" s="204" t="s">
        <v>78</v>
      </c>
      <c r="G6" s="204" t="s">
        <v>79</v>
      </c>
      <c r="H6" s="204" t="s">
        <v>60</v>
      </c>
      <c r="I6" s="204" t="s">
        <v>78</v>
      </c>
      <c r="J6" s="204" t="s">
        <v>79</v>
      </c>
      <c r="K6" s="204" t="s">
        <v>60</v>
      </c>
      <c r="L6" s="204" t="s">
        <v>78</v>
      </c>
      <c r="M6" s="204" t="s">
        <v>79</v>
      </c>
      <c r="N6" s="202" t="s">
        <v>188</v>
      </c>
      <c r="O6" s="202" t="s">
        <v>189</v>
      </c>
      <c r="P6" s="202" t="s">
        <v>176</v>
      </c>
      <c r="Q6" s="203" t="s">
        <v>58</v>
      </c>
      <c r="R6" s="204" t="s">
        <v>60</v>
      </c>
      <c r="S6" s="204" t="s">
        <v>78</v>
      </c>
      <c r="T6" s="204" t="s">
        <v>79</v>
      </c>
      <c r="U6" s="204" t="s">
        <v>60</v>
      </c>
      <c r="V6" s="204" t="s">
        <v>78</v>
      </c>
      <c r="W6" s="204" t="s">
        <v>79</v>
      </c>
      <c r="X6" s="204" t="s">
        <v>60</v>
      </c>
      <c r="Y6" s="204" t="s">
        <v>78</v>
      </c>
      <c r="Z6" s="204" t="s">
        <v>79</v>
      </c>
    </row>
    <row r="7" spans="1:26">
      <c r="A7" s="202" t="s">
        <v>179</v>
      </c>
      <c r="B7" s="202" t="s">
        <v>180</v>
      </c>
      <c r="C7" s="202" t="s">
        <v>181</v>
      </c>
      <c r="D7" s="203"/>
      <c r="E7" s="202" t="s">
        <v>182</v>
      </c>
      <c r="F7" s="202" t="s">
        <v>183</v>
      </c>
      <c r="G7" s="202" t="s">
        <v>184</v>
      </c>
      <c r="H7" s="202" t="s">
        <v>190</v>
      </c>
      <c r="I7" s="202" t="s">
        <v>191</v>
      </c>
      <c r="J7" s="202" t="s">
        <v>192</v>
      </c>
      <c r="K7" s="202" t="s">
        <v>193</v>
      </c>
      <c r="L7" s="202" t="s">
        <v>194</v>
      </c>
      <c r="M7" s="202" t="s">
        <v>195</v>
      </c>
      <c r="N7" s="202" t="s">
        <v>196</v>
      </c>
      <c r="O7" s="202" t="s">
        <v>197</v>
      </c>
      <c r="P7" s="202" t="s">
        <v>198</v>
      </c>
      <c r="Q7" s="204">
        <v>16</v>
      </c>
      <c r="R7" s="202" t="s">
        <v>199</v>
      </c>
      <c r="S7" s="202" t="s">
        <v>200</v>
      </c>
      <c r="T7" s="202" t="s">
        <v>201</v>
      </c>
      <c r="U7" s="202" t="s">
        <v>202</v>
      </c>
      <c r="V7" s="202" t="s">
        <v>203</v>
      </c>
      <c r="W7" s="202" t="s">
        <v>204</v>
      </c>
      <c r="X7" s="202" t="s">
        <v>205</v>
      </c>
      <c r="Y7" s="202" t="s">
        <v>206</v>
      </c>
      <c r="Z7" s="202" t="s">
        <v>207</v>
      </c>
    </row>
    <row r="8" spans="1:26">
      <c r="A8" s="205" t="s">
        <v>208</v>
      </c>
      <c r="B8" s="206" t="s">
        <v>209</v>
      </c>
      <c r="C8" s="207" t="s">
        <v>210</v>
      </c>
      <c r="D8" s="208"/>
      <c r="E8" s="209"/>
      <c r="F8" s="209"/>
      <c r="G8" s="209"/>
      <c r="H8" s="209"/>
      <c r="I8" s="209"/>
      <c r="J8" s="209"/>
      <c r="K8" s="209"/>
      <c r="L8" s="209"/>
      <c r="M8" s="209"/>
      <c r="N8" s="205" t="s">
        <v>211</v>
      </c>
      <c r="O8" s="205" t="s">
        <v>209</v>
      </c>
      <c r="P8" s="207" t="s">
        <v>212</v>
      </c>
      <c r="Q8" s="217">
        <f>R8</f>
        <v>964.22</v>
      </c>
      <c r="R8" s="218">
        <f>S8</f>
        <v>964.22</v>
      </c>
      <c r="S8" s="218">
        <f>SUM(S9:S21)</f>
        <v>964.22</v>
      </c>
      <c r="T8" s="219"/>
      <c r="U8" s="219"/>
      <c r="V8" s="219"/>
      <c r="W8" s="219"/>
      <c r="X8" s="219"/>
      <c r="Y8" s="219"/>
      <c r="Z8" s="219"/>
    </row>
    <row r="9" spans="1:26">
      <c r="A9" s="206"/>
      <c r="B9" s="206" t="s">
        <v>213</v>
      </c>
      <c r="C9" s="210" t="s">
        <v>214</v>
      </c>
      <c r="D9" s="208"/>
      <c r="E9" s="209"/>
      <c r="F9" s="209"/>
      <c r="G9" s="209"/>
      <c r="H9" s="209"/>
      <c r="I9" s="209"/>
      <c r="J9" s="209"/>
      <c r="K9" s="209"/>
      <c r="L9" s="209"/>
      <c r="M9" s="209"/>
      <c r="N9" s="206"/>
      <c r="O9" s="206" t="s">
        <v>213</v>
      </c>
      <c r="P9" s="210" t="s">
        <v>215</v>
      </c>
      <c r="Q9" s="220">
        <f t="shared" ref="Q9:Q19" si="0">R9</f>
        <v>266</v>
      </c>
      <c r="R9" s="219">
        <f t="shared" ref="R9:R19" si="1">S9</f>
        <v>266</v>
      </c>
      <c r="S9" s="219">
        <v>266</v>
      </c>
      <c r="T9" s="219"/>
      <c r="U9" s="219"/>
      <c r="V9" s="219"/>
      <c r="W9" s="219"/>
      <c r="X9" s="219"/>
      <c r="Y9" s="219"/>
      <c r="Z9" s="219"/>
    </row>
    <row r="10" spans="1:26">
      <c r="A10" s="206"/>
      <c r="B10" s="206" t="s">
        <v>216</v>
      </c>
      <c r="C10" s="210" t="s">
        <v>217</v>
      </c>
      <c r="D10" s="208"/>
      <c r="E10" s="209"/>
      <c r="F10" s="209"/>
      <c r="G10" s="209"/>
      <c r="H10" s="209"/>
      <c r="I10" s="209"/>
      <c r="J10" s="209"/>
      <c r="K10" s="209"/>
      <c r="L10" s="209"/>
      <c r="M10" s="209"/>
      <c r="N10" s="206"/>
      <c r="O10" s="206" t="s">
        <v>216</v>
      </c>
      <c r="P10" s="210" t="s">
        <v>218</v>
      </c>
      <c r="Q10" s="220">
        <f t="shared" si="0"/>
        <v>142.49</v>
      </c>
      <c r="R10" s="219">
        <f t="shared" si="1"/>
        <v>142.49</v>
      </c>
      <c r="S10" s="219">
        <v>142.49</v>
      </c>
      <c r="T10" s="219"/>
      <c r="U10" s="219"/>
      <c r="V10" s="219"/>
      <c r="W10" s="219"/>
      <c r="X10" s="219"/>
      <c r="Y10" s="219"/>
      <c r="Z10" s="219"/>
    </row>
    <row r="11" spans="1:26">
      <c r="A11" s="206"/>
      <c r="B11" s="206" t="s">
        <v>219</v>
      </c>
      <c r="C11" s="210" t="s">
        <v>220</v>
      </c>
      <c r="D11" s="208"/>
      <c r="E11" s="209"/>
      <c r="F11" s="209"/>
      <c r="G11" s="209"/>
      <c r="H11" s="209"/>
      <c r="I11" s="209"/>
      <c r="J11" s="209"/>
      <c r="K11" s="209"/>
      <c r="L11" s="209"/>
      <c r="M11" s="209"/>
      <c r="N11" s="206"/>
      <c r="O11" s="206" t="s">
        <v>219</v>
      </c>
      <c r="P11" s="210" t="s">
        <v>221</v>
      </c>
      <c r="Q11" s="220">
        <f t="shared" si="0"/>
        <v>22.17</v>
      </c>
      <c r="R11" s="219">
        <f t="shared" si="1"/>
        <v>22.17</v>
      </c>
      <c r="S11" s="219">
        <v>22.17</v>
      </c>
      <c r="T11" s="219"/>
      <c r="U11" s="219"/>
      <c r="V11" s="219"/>
      <c r="W11" s="219"/>
      <c r="X11" s="219"/>
      <c r="Y11" s="219"/>
      <c r="Z11" s="219"/>
    </row>
    <row r="12" spans="1:26">
      <c r="A12" s="206"/>
      <c r="B12" s="206" t="s">
        <v>222</v>
      </c>
      <c r="C12" s="210" t="s">
        <v>223</v>
      </c>
      <c r="D12" s="208"/>
      <c r="E12" s="209"/>
      <c r="F12" s="209"/>
      <c r="G12" s="209"/>
      <c r="H12" s="209"/>
      <c r="I12" s="209"/>
      <c r="J12" s="209"/>
      <c r="K12" s="209"/>
      <c r="L12" s="209"/>
      <c r="M12" s="209"/>
      <c r="N12" s="206"/>
      <c r="O12" s="206" t="s">
        <v>224</v>
      </c>
      <c r="P12" s="210" t="s">
        <v>225</v>
      </c>
      <c r="Q12" s="220"/>
      <c r="R12" s="219"/>
      <c r="S12" s="219"/>
      <c r="T12" s="219"/>
      <c r="U12" s="219"/>
      <c r="V12" s="219"/>
      <c r="W12" s="219"/>
      <c r="X12" s="219"/>
      <c r="Y12" s="219"/>
      <c r="Z12" s="219"/>
    </row>
    <row r="13" spans="1:26">
      <c r="A13" s="205" t="s">
        <v>226</v>
      </c>
      <c r="B13" s="205" t="s">
        <v>209</v>
      </c>
      <c r="C13" s="207" t="s">
        <v>227</v>
      </c>
      <c r="D13" s="208"/>
      <c r="E13" s="209"/>
      <c r="F13" s="209"/>
      <c r="G13" s="209"/>
      <c r="H13" s="209"/>
      <c r="I13" s="209"/>
      <c r="J13" s="209"/>
      <c r="K13" s="209"/>
      <c r="L13" s="209"/>
      <c r="M13" s="209"/>
      <c r="N13" s="206"/>
      <c r="O13" s="206" t="s">
        <v>228</v>
      </c>
      <c r="P13" s="210" t="s">
        <v>229</v>
      </c>
      <c r="Q13" s="220">
        <f t="shared" si="0"/>
        <v>299.6</v>
      </c>
      <c r="R13" s="219">
        <f t="shared" si="1"/>
        <v>299.6</v>
      </c>
      <c r="S13" s="219">
        <v>299.6</v>
      </c>
      <c r="T13" s="219"/>
      <c r="U13" s="219"/>
      <c r="V13" s="219"/>
      <c r="W13" s="219"/>
      <c r="X13" s="219"/>
      <c r="Y13" s="219"/>
      <c r="Z13" s="219"/>
    </row>
    <row r="14" spans="1:26">
      <c r="A14" s="206"/>
      <c r="B14" s="206" t="s">
        <v>213</v>
      </c>
      <c r="C14" s="210" t="s">
        <v>230</v>
      </c>
      <c r="D14" s="208"/>
      <c r="E14" s="209"/>
      <c r="F14" s="209"/>
      <c r="G14" s="209"/>
      <c r="H14" s="209"/>
      <c r="I14" s="209"/>
      <c r="J14" s="209"/>
      <c r="K14" s="209"/>
      <c r="L14" s="209"/>
      <c r="M14" s="209"/>
      <c r="N14" s="206"/>
      <c r="O14" s="206" t="s">
        <v>231</v>
      </c>
      <c r="P14" s="210" t="s">
        <v>232</v>
      </c>
      <c r="Q14" s="220">
        <f t="shared" si="0"/>
        <v>96.96</v>
      </c>
      <c r="R14" s="219">
        <f t="shared" si="1"/>
        <v>96.96</v>
      </c>
      <c r="S14" s="219">
        <v>96.96</v>
      </c>
      <c r="T14" s="219"/>
      <c r="U14" s="219"/>
      <c r="V14" s="219"/>
      <c r="W14" s="219"/>
      <c r="X14" s="219"/>
      <c r="Y14" s="219"/>
      <c r="Z14" s="219"/>
    </row>
    <row r="15" spans="1:26">
      <c r="A15" s="206"/>
      <c r="B15" s="206" t="s">
        <v>216</v>
      </c>
      <c r="C15" s="210" t="s">
        <v>233</v>
      </c>
      <c r="D15" s="208"/>
      <c r="E15" s="209"/>
      <c r="F15" s="209"/>
      <c r="G15" s="209"/>
      <c r="H15" s="209"/>
      <c r="I15" s="209"/>
      <c r="J15" s="209"/>
      <c r="K15" s="209"/>
      <c r="L15" s="209"/>
      <c r="M15" s="209"/>
      <c r="N15" s="206"/>
      <c r="O15" s="206" t="s">
        <v>234</v>
      </c>
      <c r="P15" s="210" t="s">
        <v>235</v>
      </c>
      <c r="Q15" s="220"/>
      <c r="R15" s="219"/>
      <c r="S15" s="219"/>
      <c r="T15" s="219"/>
      <c r="U15" s="219"/>
      <c r="V15" s="219"/>
      <c r="W15" s="219"/>
      <c r="X15" s="219"/>
      <c r="Y15" s="219"/>
      <c r="Z15" s="219"/>
    </row>
    <row r="16" spans="1:26">
      <c r="A16" s="206"/>
      <c r="B16" s="206" t="s">
        <v>219</v>
      </c>
      <c r="C16" s="210" t="s">
        <v>236</v>
      </c>
      <c r="D16" s="208"/>
      <c r="E16" s="209"/>
      <c r="F16" s="209"/>
      <c r="G16" s="209"/>
      <c r="H16" s="209"/>
      <c r="I16" s="209"/>
      <c r="J16" s="209"/>
      <c r="K16" s="209"/>
      <c r="L16" s="209"/>
      <c r="M16" s="209"/>
      <c r="N16" s="206"/>
      <c r="O16" s="206" t="s">
        <v>237</v>
      </c>
      <c r="P16" s="210" t="s">
        <v>238</v>
      </c>
      <c r="Q16" s="220">
        <f t="shared" si="0"/>
        <v>58.39</v>
      </c>
      <c r="R16" s="219">
        <f t="shared" si="1"/>
        <v>58.39</v>
      </c>
      <c r="S16" s="219">
        <v>58.39</v>
      </c>
      <c r="T16" s="219"/>
      <c r="U16" s="219"/>
      <c r="V16" s="219"/>
      <c r="W16" s="219"/>
      <c r="X16" s="219"/>
      <c r="Y16" s="219"/>
      <c r="Z16" s="219"/>
    </row>
    <row r="17" spans="1:26">
      <c r="A17" s="206"/>
      <c r="B17" s="206" t="s">
        <v>239</v>
      </c>
      <c r="C17" s="210" t="s">
        <v>240</v>
      </c>
      <c r="D17" s="208"/>
      <c r="E17" s="209"/>
      <c r="F17" s="209"/>
      <c r="G17" s="209"/>
      <c r="H17" s="209"/>
      <c r="I17" s="209"/>
      <c r="J17" s="209"/>
      <c r="K17" s="209"/>
      <c r="L17" s="209"/>
      <c r="M17" s="209"/>
      <c r="N17" s="206"/>
      <c r="O17" s="206" t="s">
        <v>241</v>
      </c>
      <c r="P17" s="210" t="s">
        <v>242</v>
      </c>
      <c r="Q17" s="220"/>
      <c r="R17" s="219"/>
      <c r="S17" s="219"/>
      <c r="T17" s="219"/>
      <c r="U17" s="219"/>
      <c r="V17" s="219"/>
      <c r="W17" s="219"/>
      <c r="X17" s="219"/>
      <c r="Y17" s="219"/>
      <c r="Z17" s="219"/>
    </row>
    <row r="18" spans="1:26">
      <c r="A18" s="206"/>
      <c r="B18" s="206" t="s">
        <v>243</v>
      </c>
      <c r="C18" s="210" t="s">
        <v>244</v>
      </c>
      <c r="D18" s="208"/>
      <c r="E18" s="209"/>
      <c r="F18" s="209"/>
      <c r="G18" s="209"/>
      <c r="H18" s="209"/>
      <c r="I18" s="209"/>
      <c r="J18" s="209"/>
      <c r="K18" s="209"/>
      <c r="L18" s="209"/>
      <c r="M18" s="209"/>
      <c r="N18" s="206"/>
      <c r="O18" s="206" t="s">
        <v>245</v>
      </c>
      <c r="P18" s="210" t="s">
        <v>246</v>
      </c>
      <c r="Q18" s="220">
        <f t="shared" si="0"/>
        <v>8.55</v>
      </c>
      <c r="R18" s="219">
        <f t="shared" si="1"/>
        <v>8.55</v>
      </c>
      <c r="S18" s="219">
        <v>8.55</v>
      </c>
      <c r="T18" s="219"/>
      <c r="U18" s="219"/>
      <c r="V18" s="219"/>
      <c r="W18" s="219"/>
      <c r="X18" s="219"/>
      <c r="Y18" s="219"/>
      <c r="Z18" s="219"/>
    </row>
    <row r="19" spans="1:26">
      <c r="A19" s="206"/>
      <c r="B19" s="206" t="s">
        <v>224</v>
      </c>
      <c r="C19" s="210" t="s">
        <v>247</v>
      </c>
      <c r="D19" s="208"/>
      <c r="E19" s="209"/>
      <c r="F19" s="209"/>
      <c r="G19" s="209"/>
      <c r="H19" s="209"/>
      <c r="I19" s="209"/>
      <c r="J19" s="209"/>
      <c r="K19" s="209"/>
      <c r="L19" s="209"/>
      <c r="M19" s="209"/>
      <c r="N19" s="206"/>
      <c r="O19" s="206" t="s">
        <v>248</v>
      </c>
      <c r="P19" s="210" t="s">
        <v>220</v>
      </c>
      <c r="Q19" s="220">
        <f t="shared" si="0"/>
        <v>70.06</v>
      </c>
      <c r="R19" s="219">
        <f t="shared" si="1"/>
        <v>70.06</v>
      </c>
      <c r="S19" s="219">
        <v>70.06</v>
      </c>
      <c r="T19" s="219"/>
      <c r="U19" s="219"/>
      <c r="V19" s="219"/>
      <c r="W19" s="219"/>
      <c r="X19" s="219"/>
      <c r="Y19" s="219"/>
      <c r="Z19" s="219"/>
    </row>
    <row r="20" spans="1:26">
      <c r="A20" s="206"/>
      <c r="B20" s="206" t="s">
        <v>228</v>
      </c>
      <c r="C20" s="210" t="s">
        <v>249</v>
      </c>
      <c r="D20" s="208"/>
      <c r="E20" s="209"/>
      <c r="F20" s="209"/>
      <c r="G20" s="209"/>
      <c r="H20" s="209"/>
      <c r="I20" s="209"/>
      <c r="J20" s="209"/>
      <c r="K20" s="209"/>
      <c r="L20" s="209"/>
      <c r="M20" s="209"/>
      <c r="N20" s="206"/>
      <c r="O20" s="206" t="s">
        <v>250</v>
      </c>
      <c r="P20" s="210" t="s">
        <v>251</v>
      </c>
      <c r="Q20" s="220"/>
      <c r="R20" s="219"/>
      <c r="S20" s="219"/>
      <c r="T20" s="219"/>
      <c r="U20" s="219"/>
      <c r="V20" s="219"/>
      <c r="W20" s="219"/>
      <c r="X20" s="219"/>
      <c r="Y20" s="219"/>
      <c r="Z20" s="219"/>
    </row>
    <row r="21" spans="1:26">
      <c r="A21" s="206"/>
      <c r="B21" s="206" t="s">
        <v>231</v>
      </c>
      <c r="C21" s="210" t="s">
        <v>252</v>
      </c>
      <c r="D21" s="208"/>
      <c r="E21" s="209"/>
      <c r="F21" s="209"/>
      <c r="G21" s="209"/>
      <c r="H21" s="209"/>
      <c r="I21" s="209"/>
      <c r="J21" s="209"/>
      <c r="K21" s="209"/>
      <c r="L21" s="209"/>
      <c r="M21" s="209"/>
      <c r="N21" s="206"/>
      <c r="O21" s="206" t="s">
        <v>222</v>
      </c>
      <c r="P21" s="210" t="s">
        <v>223</v>
      </c>
      <c r="Q21" s="220"/>
      <c r="R21" s="219"/>
      <c r="S21" s="219"/>
      <c r="T21" s="219"/>
      <c r="U21" s="219"/>
      <c r="V21" s="219"/>
      <c r="W21" s="219"/>
      <c r="X21" s="219"/>
      <c r="Y21" s="219"/>
      <c r="Z21" s="219"/>
    </row>
    <row r="22" spans="1:26">
      <c r="A22" s="206"/>
      <c r="B22" s="206" t="s">
        <v>234</v>
      </c>
      <c r="C22" s="210" t="s">
        <v>253</v>
      </c>
      <c r="D22" s="208"/>
      <c r="E22" s="209"/>
      <c r="F22" s="209"/>
      <c r="G22" s="209"/>
      <c r="H22" s="209"/>
      <c r="I22" s="209"/>
      <c r="J22" s="209"/>
      <c r="K22" s="209"/>
      <c r="L22" s="209"/>
      <c r="M22" s="209"/>
      <c r="N22" s="205" t="s">
        <v>254</v>
      </c>
      <c r="O22" s="205" t="s">
        <v>209</v>
      </c>
      <c r="P22" s="207" t="s">
        <v>255</v>
      </c>
      <c r="Q22" s="217">
        <f>R22</f>
        <v>1341.95</v>
      </c>
      <c r="R22" s="218">
        <f>S22+T22</f>
        <v>1341.95</v>
      </c>
      <c r="S22" s="218">
        <f>SUM(S23:S49)</f>
        <v>96.65</v>
      </c>
      <c r="T22" s="218">
        <f>SUM(T23:T49)</f>
        <v>1245.3</v>
      </c>
      <c r="U22" s="219"/>
      <c r="V22" s="219"/>
      <c r="W22" s="219"/>
      <c r="X22" s="219"/>
      <c r="Y22" s="219"/>
      <c r="Z22" s="219"/>
    </row>
    <row r="23" spans="1:26">
      <c r="A23" s="206"/>
      <c r="B23" s="206" t="s">
        <v>222</v>
      </c>
      <c r="C23" s="210" t="s">
        <v>256</v>
      </c>
      <c r="D23" s="208"/>
      <c r="E23" s="209"/>
      <c r="F23" s="209"/>
      <c r="G23" s="209"/>
      <c r="H23" s="209"/>
      <c r="I23" s="209"/>
      <c r="J23" s="209"/>
      <c r="K23" s="209"/>
      <c r="L23" s="209"/>
      <c r="M23" s="209"/>
      <c r="N23" s="206"/>
      <c r="O23" s="206" t="s">
        <v>213</v>
      </c>
      <c r="P23" s="210" t="s">
        <v>257</v>
      </c>
      <c r="Q23" s="220">
        <f t="shared" ref="Q23:Q52" si="2">R23</f>
        <v>181.19</v>
      </c>
      <c r="R23" s="219">
        <f t="shared" ref="R23:R52" si="3">S23+T23</f>
        <v>181.19</v>
      </c>
      <c r="S23" s="219">
        <v>62.69</v>
      </c>
      <c r="T23" s="219">
        <v>118.5</v>
      </c>
      <c r="U23" s="219"/>
      <c r="V23" s="219"/>
      <c r="W23" s="219"/>
      <c r="X23" s="219"/>
      <c r="Y23" s="219"/>
      <c r="Z23" s="219"/>
    </row>
    <row r="24" spans="1:26">
      <c r="A24" s="205" t="s">
        <v>258</v>
      </c>
      <c r="B24" s="205" t="s">
        <v>209</v>
      </c>
      <c r="C24" s="207" t="s">
        <v>259</v>
      </c>
      <c r="D24" s="208"/>
      <c r="E24" s="209"/>
      <c r="F24" s="209"/>
      <c r="G24" s="209"/>
      <c r="H24" s="209"/>
      <c r="I24" s="209"/>
      <c r="J24" s="209"/>
      <c r="K24" s="209"/>
      <c r="L24" s="209"/>
      <c r="M24" s="209"/>
      <c r="N24" s="206"/>
      <c r="O24" s="206" t="s">
        <v>216</v>
      </c>
      <c r="P24" s="210" t="s">
        <v>260</v>
      </c>
      <c r="Q24" s="220">
        <f t="shared" si="2"/>
        <v>12.5</v>
      </c>
      <c r="R24" s="219">
        <f t="shared" si="3"/>
        <v>12.5</v>
      </c>
      <c r="S24" s="219"/>
      <c r="T24" s="219">
        <v>12.5</v>
      </c>
      <c r="U24" s="219"/>
      <c r="V24" s="219"/>
      <c r="W24" s="219"/>
      <c r="X24" s="219"/>
      <c r="Y24" s="219"/>
      <c r="Z24" s="219"/>
    </row>
    <row r="25" spans="1:26">
      <c r="A25" s="206"/>
      <c r="B25" s="206" t="s">
        <v>213</v>
      </c>
      <c r="C25" s="210" t="s">
        <v>261</v>
      </c>
      <c r="D25" s="208"/>
      <c r="E25" s="209"/>
      <c r="F25" s="209"/>
      <c r="G25" s="209"/>
      <c r="H25" s="209"/>
      <c r="I25" s="209"/>
      <c r="J25" s="209"/>
      <c r="K25" s="209"/>
      <c r="L25" s="209"/>
      <c r="M25" s="209"/>
      <c r="N25" s="206"/>
      <c r="O25" s="206" t="s">
        <v>219</v>
      </c>
      <c r="P25" s="210" t="s">
        <v>262</v>
      </c>
      <c r="Q25" s="220">
        <f t="shared" si="2"/>
        <v>20</v>
      </c>
      <c r="R25" s="219">
        <f t="shared" si="3"/>
        <v>20</v>
      </c>
      <c r="S25" s="219"/>
      <c r="T25" s="219">
        <v>20</v>
      </c>
      <c r="U25" s="219"/>
      <c r="V25" s="219"/>
      <c r="W25" s="219"/>
      <c r="X25" s="219"/>
      <c r="Y25" s="219"/>
      <c r="Z25" s="219"/>
    </row>
    <row r="26" spans="1:26">
      <c r="A26" s="206"/>
      <c r="B26" s="206" t="s">
        <v>216</v>
      </c>
      <c r="C26" s="210" t="s">
        <v>263</v>
      </c>
      <c r="D26" s="208"/>
      <c r="E26" s="209"/>
      <c r="F26" s="209"/>
      <c r="G26" s="209"/>
      <c r="H26" s="209"/>
      <c r="I26" s="209"/>
      <c r="J26" s="209"/>
      <c r="K26" s="209"/>
      <c r="L26" s="209"/>
      <c r="M26" s="209"/>
      <c r="N26" s="206"/>
      <c r="O26" s="206" t="s">
        <v>239</v>
      </c>
      <c r="P26" s="210" t="s">
        <v>264</v>
      </c>
      <c r="Q26" s="220">
        <f t="shared" si="2"/>
        <v>60</v>
      </c>
      <c r="R26" s="219">
        <f t="shared" si="3"/>
        <v>60</v>
      </c>
      <c r="S26" s="219"/>
      <c r="T26" s="219">
        <v>60</v>
      </c>
      <c r="U26" s="219"/>
      <c r="V26" s="219"/>
      <c r="W26" s="219"/>
      <c r="X26" s="219"/>
      <c r="Y26" s="219"/>
      <c r="Z26" s="219"/>
    </row>
    <row r="27" spans="1:26">
      <c r="A27" s="206"/>
      <c r="B27" s="206" t="s">
        <v>219</v>
      </c>
      <c r="C27" s="210" t="s">
        <v>265</v>
      </c>
      <c r="D27" s="208"/>
      <c r="E27" s="209"/>
      <c r="F27" s="209"/>
      <c r="G27" s="209"/>
      <c r="H27" s="209"/>
      <c r="I27" s="209"/>
      <c r="J27" s="209"/>
      <c r="K27" s="209"/>
      <c r="L27" s="209"/>
      <c r="M27" s="209"/>
      <c r="N27" s="206"/>
      <c r="O27" s="206" t="s">
        <v>243</v>
      </c>
      <c r="P27" s="210" t="s">
        <v>266</v>
      </c>
      <c r="Q27" s="220">
        <f t="shared" si="2"/>
        <v>15</v>
      </c>
      <c r="R27" s="219">
        <f t="shared" si="3"/>
        <v>15</v>
      </c>
      <c r="S27" s="219"/>
      <c r="T27" s="219">
        <v>15</v>
      </c>
      <c r="U27" s="219"/>
      <c r="V27" s="219"/>
      <c r="W27" s="219"/>
      <c r="X27" s="219"/>
      <c r="Y27" s="219"/>
      <c r="Z27" s="219"/>
    </row>
    <row r="28" spans="1:26">
      <c r="A28" s="206"/>
      <c r="B28" s="206" t="s">
        <v>243</v>
      </c>
      <c r="C28" s="210" t="s">
        <v>267</v>
      </c>
      <c r="D28" s="208"/>
      <c r="E28" s="209"/>
      <c r="F28" s="209"/>
      <c r="G28" s="209"/>
      <c r="H28" s="209"/>
      <c r="I28" s="209"/>
      <c r="J28" s="209"/>
      <c r="K28" s="209"/>
      <c r="L28" s="209"/>
      <c r="M28" s="209"/>
      <c r="N28" s="206"/>
      <c r="O28" s="206" t="s">
        <v>224</v>
      </c>
      <c r="P28" s="210" t="s">
        <v>268</v>
      </c>
      <c r="Q28" s="220">
        <f t="shared" si="2"/>
        <v>20</v>
      </c>
      <c r="R28" s="219">
        <f t="shared" si="3"/>
        <v>20</v>
      </c>
      <c r="S28" s="219"/>
      <c r="T28" s="219">
        <v>20</v>
      </c>
      <c r="U28" s="219"/>
      <c r="V28" s="219"/>
      <c r="W28" s="219"/>
      <c r="X28" s="219"/>
      <c r="Y28" s="219"/>
      <c r="Z28" s="219"/>
    </row>
    <row r="29" spans="1:26">
      <c r="A29" s="206"/>
      <c r="B29" s="206" t="s">
        <v>224</v>
      </c>
      <c r="C29" s="210" t="s">
        <v>269</v>
      </c>
      <c r="D29" s="208"/>
      <c r="E29" s="209"/>
      <c r="F29" s="209"/>
      <c r="G29" s="209"/>
      <c r="H29" s="209"/>
      <c r="I29" s="209"/>
      <c r="J29" s="209"/>
      <c r="K29" s="209"/>
      <c r="L29" s="209"/>
      <c r="M29" s="209"/>
      <c r="N29" s="206"/>
      <c r="O29" s="206" t="s">
        <v>228</v>
      </c>
      <c r="P29" s="210" t="s">
        <v>270</v>
      </c>
      <c r="Q29" s="220">
        <f t="shared" si="2"/>
        <v>17</v>
      </c>
      <c r="R29" s="219">
        <f t="shared" si="3"/>
        <v>17</v>
      </c>
      <c r="S29" s="219"/>
      <c r="T29" s="219">
        <v>17</v>
      </c>
      <c r="U29" s="219"/>
      <c r="V29" s="219"/>
      <c r="W29" s="219"/>
      <c r="X29" s="219"/>
      <c r="Y29" s="219"/>
      <c r="Z29" s="219"/>
    </row>
    <row r="30" spans="1:26">
      <c r="A30" s="206"/>
      <c r="B30" s="206" t="s">
        <v>228</v>
      </c>
      <c r="C30" s="210" t="s">
        <v>271</v>
      </c>
      <c r="D30" s="208"/>
      <c r="E30" s="209"/>
      <c r="F30" s="209"/>
      <c r="G30" s="209"/>
      <c r="H30" s="209"/>
      <c r="I30" s="209"/>
      <c r="J30" s="209"/>
      <c r="K30" s="209"/>
      <c r="L30" s="209"/>
      <c r="M30" s="209"/>
      <c r="N30" s="206"/>
      <c r="O30" s="206" t="s">
        <v>231</v>
      </c>
      <c r="P30" s="210" t="s">
        <v>272</v>
      </c>
      <c r="Q30" s="220"/>
      <c r="R30" s="219"/>
      <c r="S30" s="219"/>
      <c r="T30" s="219"/>
      <c r="U30" s="219"/>
      <c r="V30" s="219"/>
      <c r="W30" s="219"/>
      <c r="X30" s="219"/>
      <c r="Y30" s="219"/>
      <c r="Z30" s="219"/>
    </row>
    <row r="31" spans="1:26">
      <c r="A31" s="206"/>
      <c r="B31" s="206" t="s">
        <v>222</v>
      </c>
      <c r="C31" s="210" t="s">
        <v>273</v>
      </c>
      <c r="D31" s="208"/>
      <c r="E31" s="209"/>
      <c r="F31" s="209"/>
      <c r="G31" s="209"/>
      <c r="H31" s="209"/>
      <c r="I31" s="209"/>
      <c r="J31" s="209"/>
      <c r="K31" s="209"/>
      <c r="L31" s="209"/>
      <c r="M31" s="209"/>
      <c r="N31" s="206"/>
      <c r="O31" s="206" t="s">
        <v>234</v>
      </c>
      <c r="P31" s="210" t="s">
        <v>274</v>
      </c>
      <c r="Q31" s="220">
        <f t="shared" si="2"/>
        <v>33</v>
      </c>
      <c r="R31" s="219">
        <f t="shared" si="3"/>
        <v>33</v>
      </c>
      <c r="S31" s="219"/>
      <c r="T31" s="219">
        <v>33</v>
      </c>
      <c r="U31" s="219"/>
      <c r="V31" s="219"/>
      <c r="W31" s="219"/>
      <c r="X31" s="219"/>
      <c r="Y31" s="219"/>
      <c r="Z31" s="219"/>
    </row>
    <row r="32" spans="1:26">
      <c r="A32" s="205" t="s">
        <v>275</v>
      </c>
      <c r="B32" s="205" t="s">
        <v>209</v>
      </c>
      <c r="C32" s="207" t="s">
        <v>276</v>
      </c>
      <c r="D32" s="208"/>
      <c r="E32" s="209"/>
      <c r="F32" s="209"/>
      <c r="G32" s="209"/>
      <c r="H32" s="209"/>
      <c r="I32" s="209"/>
      <c r="J32" s="209"/>
      <c r="K32" s="209"/>
      <c r="L32" s="209"/>
      <c r="M32" s="209"/>
      <c r="N32" s="206"/>
      <c r="O32" s="206" t="s">
        <v>241</v>
      </c>
      <c r="P32" s="210" t="s">
        <v>277</v>
      </c>
      <c r="Q32" s="220">
        <f t="shared" si="2"/>
        <v>18</v>
      </c>
      <c r="R32" s="219">
        <f t="shared" si="3"/>
        <v>18</v>
      </c>
      <c r="S32" s="219"/>
      <c r="T32" s="219">
        <v>18</v>
      </c>
      <c r="U32" s="219"/>
      <c r="V32" s="219"/>
      <c r="W32" s="219"/>
      <c r="X32" s="219"/>
      <c r="Y32" s="219"/>
      <c r="Z32" s="219"/>
    </row>
    <row r="33" spans="1:26">
      <c r="A33" s="206"/>
      <c r="B33" s="206" t="s">
        <v>213</v>
      </c>
      <c r="C33" s="210" t="s">
        <v>261</v>
      </c>
      <c r="D33" s="208"/>
      <c r="E33" s="209"/>
      <c r="F33" s="209"/>
      <c r="G33" s="209"/>
      <c r="H33" s="209"/>
      <c r="I33" s="209"/>
      <c r="J33" s="209"/>
      <c r="K33" s="209"/>
      <c r="L33" s="209"/>
      <c r="M33" s="209"/>
      <c r="N33" s="206"/>
      <c r="O33" s="206" t="s">
        <v>245</v>
      </c>
      <c r="P33" s="210" t="s">
        <v>249</v>
      </c>
      <c r="Q33" s="220"/>
      <c r="R33" s="219"/>
      <c r="S33" s="219"/>
      <c r="T33" s="219"/>
      <c r="U33" s="219"/>
      <c r="V33" s="219"/>
      <c r="W33" s="219"/>
      <c r="X33" s="219"/>
      <c r="Y33" s="219"/>
      <c r="Z33" s="219"/>
    </row>
    <row r="34" spans="1:26">
      <c r="A34" s="206"/>
      <c r="B34" s="206" t="s">
        <v>216</v>
      </c>
      <c r="C34" s="210" t="s">
        <v>263</v>
      </c>
      <c r="D34" s="208"/>
      <c r="E34" s="209"/>
      <c r="F34" s="209"/>
      <c r="G34" s="209"/>
      <c r="H34" s="209"/>
      <c r="I34" s="209"/>
      <c r="J34" s="209"/>
      <c r="K34" s="209"/>
      <c r="L34" s="209"/>
      <c r="M34" s="209"/>
      <c r="N34" s="206"/>
      <c r="O34" s="206" t="s">
        <v>248</v>
      </c>
      <c r="P34" s="210" t="s">
        <v>253</v>
      </c>
      <c r="Q34" s="220">
        <f t="shared" si="2"/>
        <v>293.15</v>
      </c>
      <c r="R34" s="219">
        <f t="shared" si="3"/>
        <v>293.15</v>
      </c>
      <c r="S34" s="219"/>
      <c r="T34" s="219">
        <v>293.15</v>
      </c>
      <c r="U34" s="219"/>
      <c r="V34" s="219"/>
      <c r="W34" s="219"/>
      <c r="X34" s="219"/>
      <c r="Y34" s="219"/>
      <c r="Z34" s="219"/>
    </row>
    <row r="35" spans="1:26">
      <c r="A35" s="206"/>
      <c r="B35" s="206" t="s">
        <v>219</v>
      </c>
      <c r="C35" s="210" t="s">
        <v>265</v>
      </c>
      <c r="D35" s="208"/>
      <c r="E35" s="209"/>
      <c r="F35" s="209"/>
      <c r="G35" s="209"/>
      <c r="H35" s="209"/>
      <c r="I35" s="209"/>
      <c r="J35" s="209"/>
      <c r="K35" s="209"/>
      <c r="L35" s="209"/>
      <c r="M35" s="209"/>
      <c r="N35" s="206"/>
      <c r="O35" s="206" t="s">
        <v>250</v>
      </c>
      <c r="P35" s="210" t="s">
        <v>278</v>
      </c>
      <c r="Q35" s="220"/>
      <c r="R35" s="219"/>
      <c r="S35" s="219"/>
      <c r="T35" s="219"/>
      <c r="U35" s="219"/>
      <c r="V35" s="219"/>
      <c r="W35" s="219"/>
      <c r="X35" s="219"/>
      <c r="Y35" s="219"/>
      <c r="Z35" s="219"/>
    </row>
    <row r="36" spans="1:26">
      <c r="A36" s="206"/>
      <c r="B36" s="206" t="s">
        <v>239</v>
      </c>
      <c r="C36" s="210" t="s">
        <v>269</v>
      </c>
      <c r="D36" s="208"/>
      <c r="E36" s="209"/>
      <c r="F36" s="209"/>
      <c r="G36" s="209"/>
      <c r="H36" s="209"/>
      <c r="I36" s="209"/>
      <c r="J36" s="209"/>
      <c r="K36" s="209"/>
      <c r="L36" s="209"/>
      <c r="M36" s="209"/>
      <c r="N36" s="206"/>
      <c r="O36" s="206" t="s">
        <v>279</v>
      </c>
      <c r="P36" s="210" t="s">
        <v>233</v>
      </c>
      <c r="Q36" s="220">
        <f t="shared" si="2"/>
        <v>2.76</v>
      </c>
      <c r="R36" s="219">
        <f t="shared" si="3"/>
        <v>2.76</v>
      </c>
      <c r="S36" s="219">
        <v>2.76</v>
      </c>
      <c r="T36" s="219"/>
      <c r="U36" s="219"/>
      <c r="V36" s="219"/>
      <c r="W36" s="219"/>
      <c r="X36" s="219"/>
      <c r="Y36" s="219"/>
      <c r="Z36" s="219"/>
    </row>
    <row r="37" spans="1:26">
      <c r="A37" s="206"/>
      <c r="B37" s="206" t="s">
        <v>243</v>
      </c>
      <c r="C37" s="210" t="s">
        <v>271</v>
      </c>
      <c r="D37" s="208"/>
      <c r="E37" s="209"/>
      <c r="F37" s="209"/>
      <c r="G37" s="209"/>
      <c r="H37" s="209"/>
      <c r="I37" s="209"/>
      <c r="J37" s="209"/>
      <c r="K37" s="209"/>
      <c r="L37" s="209"/>
      <c r="M37" s="209"/>
      <c r="N37" s="206"/>
      <c r="O37" s="206" t="s">
        <v>280</v>
      </c>
      <c r="P37" s="210" t="s">
        <v>236</v>
      </c>
      <c r="Q37" s="220">
        <f t="shared" si="2"/>
        <v>24.34</v>
      </c>
      <c r="R37" s="219">
        <f t="shared" si="3"/>
        <v>24.34</v>
      </c>
      <c r="S37" s="219">
        <v>4.34</v>
      </c>
      <c r="T37" s="219">
        <v>20</v>
      </c>
      <c r="U37" s="219"/>
      <c r="V37" s="219"/>
      <c r="W37" s="219"/>
      <c r="X37" s="219"/>
      <c r="Y37" s="219"/>
      <c r="Z37" s="219"/>
    </row>
    <row r="38" spans="1:26">
      <c r="A38" s="206"/>
      <c r="B38" s="206" t="s">
        <v>222</v>
      </c>
      <c r="C38" s="210" t="s">
        <v>273</v>
      </c>
      <c r="D38" s="208"/>
      <c r="E38" s="209"/>
      <c r="F38" s="209"/>
      <c r="G38" s="209"/>
      <c r="H38" s="209"/>
      <c r="I38" s="209"/>
      <c r="J38" s="209"/>
      <c r="K38" s="209"/>
      <c r="L38" s="209"/>
      <c r="M38" s="209"/>
      <c r="N38" s="206"/>
      <c r="O38" s="206" t="s">
        <v>281</v>
      </c>
      <c r="P38" s="210" t="s">
        <v>247</v>
      </c>
      <c r="Q38" s="220">
        <f t="shared" si="2"/>
        <v>2</v>
      </c>
      <c r="R38" s="219">
        <f t="shared" si="3"/>
        <v>2</v>
      </c>
      <c r="S38" s="219"/>
      <c r="T38" s="219">
        <v>2</v>
      </c>
      <c r="U38" s="219"/>
      <c r="V38" s="219"/>
      <c r="W38" s="219"/>
      <c r="X38" s="219"/>
      <c r="Y38" s="219"/>
      <c r="Z38" s="219"/>
    </row>
    <row r="39" spans="1:26">
      <c r="A39" s="205" t="s">
        <v>282</v>
      </c>
      <c r="B39" s="205" t="s">
        <v>209</v>
      </c>
      <c r="C39" s="207" t="s">
        <v>283</v>
      </c>
      <c r="D39" s="211">
        <f>E39</f>
        <v>2306.17</v>
      </c>
      <c r="E39" s="212">
        <f>F39+G39</f>
        <v>2306.17</v>
      </c>
      <c r="F39" s="212">
        <f>SUM(F40:F41)</f>
        <v>1060.87</v>
      </c>
      <c r="G39" s="212">
        <f>SUM(G40:G41)</f>
        <v>1245.3</v>
      </c>
      <c r="H39" s="209"/>
      <c r="I39" s="209"/>
      <c r="J39" s="209"/>
      <c r="K39" s="209"/>
      <c r="L39" s="209"/>
      <c r="M39" s="209"/>
      <c r="N39" s="206"/>
      <c r="O39" s="206" t="s">
        <v>284</v>
      </c>
      <c r="P39" s="210" t="s">
        <v>285</v>
      </c>
      <c r="Q39" s="220"/>
      <c r="R39" s="219"/>
      <c r="S39" s="219"/>
      <c r="T39" s="219"/>
      <c r="U39" s="219"/>
      <c r="V39" s="219"/>
      <c r="W39" s="219"/>
      <c r="X39" s="219"/>
      <c r="Y39" s="219"/>
      <c r="Z39" s="219"/>
    </row>
    <row r="40" spans="1:26">
      <c r="A40" s="206"/>
      <c r="B40" s="206" t="s">
        <v>213</v>
      </c>
      <c r="C40" s="210" t="s">
        <v>212</v>
      </c>
      <c r="D40" s="208">
        <f>E40</f>
        <v>964.22</v>
      </c>
      <c r="E40" s="209">
        <f>F40</f>
        <v>964.22</v>
      </c>
      <c r="F40" s="209">
        <v>964.22</v>
      </c>
      <c r="G40" s="209"/>
      <c r="H40" s="209"/>
      <c r="I40" s="209"/>
      <c r="J40" s="209"/>
      <c r="K40" s="209"/>
      <c r="L40" s="209"/>
      <c r="M40" s="209"/>
      <c r="N40" s="206"/>
      <c r="O40" s="206" t="s">
        <v>286</v>
      </c>
      <c r="P40" s="210" t="s">
        <v>287</v>
      </c>
      <c r="Q40" s="220"/>
      <c r="R40" s="219"/>
      <c r="S40" s="219"/>
      <c r="T40" s="219"/>
      <c r="U40" s="219"/>
      <c r="V40" s="219"/>
      <c r="W40" s="219"/>
      <c r="X40" s="219"/>
      <c r="Y40" s="219"/>
      <c r="Z40" s="219"/>
    </row>
    <row r="41" spans="1:26">
      <c r="A41" s="206"/>
      <c r="B41" s="206" t="s">
        <v>216</v>
      </c>
      <c r="C41" s="210" t="s">
        <v>255</v>
      </c>
      <c r="D41" s="208">
        <f>E41</f>
        <v>1341.95</v>
      </c>
      <c r="E41" s="209">
        <f>F41+G41</f>
        <v>1341.95</v>
      </c>
      <c r="F41" s="209">
        <v>96.65</v>
      </c>
      <c r="G41" s="209">
        <v>1245.3</v>
      </c>
      <c r="H41" s="209"/>
      <c r="I41" s="209"/>
      <c r="J41" s="209"/>
      <c r="K41" s="209"/>
      <c r="L41" s="209"/>
      <c r="M41" s="209"/>
      <c r="N41" s="206"/>
      <c r="O41" s="206" t="s">
        <v>288</v>
      </c>
      <c r="P41" s="210" t="s">
        <v>289</v>
      </c>
      <c r="Q41" s="220"/>
      <c r="R41" s="219"/>
      <c r="S41" s="219"/>
      <c r="T41" s="219"/>
      <c r="U41" s="219"/>
      <c r="V41" s="219"/>
      <c r="W41" s="219"/>
      <c r="X41" s="219"/>
      <c r="Y41" s="219"/>
      <c r="Z41" s="219"/>
    </row>
    <row r="42" spans="1:26">
      <c r="A42" s="206"/>
      <c r="B42" s="206" t="s">
        <v>222</v>
      </c>
      <c r="C42" s="210" t="s">
        <v>290</v>
      </c>
      <c r="D42" s="208"/>
      <c r="E42" s="209"/>
      <c r="F42" s="209"/>
      <c r="G42" s="209"/>
      <c r="H42" s="209"/>
      <c r="I42" s="209"/>
      <c r="J42" s="209"/>
      <c r="K42" s="209"/>
      <c r="L42" s="209"/>
      <c r="M42" s="209"/>
      <c r="N42" s="206"/>
      <c r="O42" s="206" t="s">
        <v>291</v>
      </c>
      <c r="P42" s="210" t="s">
        <v>292</v>
      </c>
      <c r="Q42" s="220">
        <f t="shared" si="2"/>
        <v>530.66</v>
      </c>
      <c r="R42" s="219">
        <f t="shared" si="3"/>
        <v>530.66</v>
      </c>
      <c r="S42" s="219"/>
      <c r="T42" s="219">
        <v>530.66</v>
      </c>
      <c r="U42" s="219"/>
      <c r="V42" s="219"/>
      <c r="W42" s="219"/>
      <c r="X42" s="219"/>
      <c r="Y42" s="219"/>
      <c r="Z42" s="219"/>
    </row>
    <row r="43" spans="1:26">
      <c r="A43" s="205" t="s">
        <v>293</v>
      </c>
      <c r="B43" s="205" t="s">
        <v>209</v>
      </c>
      <c r="C43" s="207" t="s">
        <v>294</v>
      </c>
      <c r="D43" s="211">
        <f>E43</f>
        <v>26224.51</v>
      </c>
      <c r="E43" s="212">
        <f>G44</f>
        <v>26224.51</v>
      </c>
      <c r="F43" s="212"/>
      <c r="G43" s="212">
        <f>G44</f>
        <v>26224.51</v>
      </c>
      <c r="H43" s="209"/>
      <c r="I43" s="209"/>
      <c r="J43" s="209"/>
      <c r="K43" s="209"/>
      <c r="L43" s="209"/>
      <c r="M43" s="209"/>
      <c r="N43" s="206"/>
      <c r="O43" s="206" t="s">
        <v>295</v>
      </c>
      <c r="P43" s="210" t="s">
        <v>244</v>
      </c>
      <c r="Q43" s="220"/>
      <c r="R43" s="219"/>
      <c r="S43" s="219"/>
      <c r="T43" s="219"/>
      <c r="U43" s="219"/>
      <c r="V43" s="219"/>
      <c r="W43" s="219"/>
      <c r="X43" s="219"/>
      <c r="Y43" s="219"/>
      <c r="Z43" s="219"/>
    </row>
    <row r="44" spans="1:26">
      <c r="A44" s="206"/>
      <c r="B44" s="206" t="s">
        <v>213</v>
      </c>
      <c r="C44" s="210" t="s">
        <v>296</v>
      </c>
      <c r="D44" s="208">
        <f>E44</f>
        <v>26224.51</v>
      </c>
      <c r="E44" s="209">
        <f>G44</f>
        <v>26224.51</v>
      </c>
      <c r="F44" s="209"/>
      <c r="G44" s="209">
        <v>26224.51</v>
      </c>
      <c r="H44" s="209"/>
      <c r="I44" s="209"/>
      <c r="J44" s="209"/>
      <c r="K44" s="209"/>
      <c r="L44" s="209"/>
      <c r="M44" s="209"/>
      <c r="N44" s="206"/>
      <c r="O44" s="206" t="s">
        <v>297</v>
      </c>
      <c r="P44" s="210" t="s">
        <v>298</v>
      </c>
      <c r="Q44" s="220">
        <f t="shared" si="2"/>
        <v>12.88</v>
      </c>
      <c r="R44" s="219">
        <f t="shared" si="3"/>
        <v>12.88</v>
      </c>
      <c r="S44" s="219">
        <v>12.88</v>
      </c>
      <c r="T44" s="219"/>
      <c r="U44" s="219"/>
      <c r="V44" s="219"/>
      <c r="W44" s="219"/>
      <c r="X44" s="219"/>
      <c r="Y44" s="219"/>
      <c r="Z44" s="219"/>
    </row>
    <row r="45" spans="1:26">
      <c r="A45" s="206"/>
      <c r="B45" s="206" t="s">
        <v>216</v>
      </c>
      <c r="C45" s="210" t="s">
        <v>299</v>
      </c>
      <c r="D45" s="208"/>
      <c r="E45" s="209"/>
      <c r="F45" s="209"/>
      <c r="G45" s="209"/>
      <c r="H45" s="209"/>
      <c r="I45" s="209"/>
      <c r="J45" s="209"/>
      <c r="K45" s="209"/>
      <c r="L45" s="209"/>
      <c r="M45" s="209"/>
      <c r="N45" s="206"/>
      <c r="O45" s="206" t="s">
        <v>300</v>
      </c>
      <c r="P45" s="210" t="s">
        <v>301</v>
      </c>
      <c r="Q45" s="220">
        <f t="shared" si="2"/>
        <v>13.98</v>
      </c>
      <c r="R45" s="219">
        <f t="shared" si="3"/>
        <v>13.98</v>
      </c>
      <c r="S45" s="219">
        <v>13.98</v>
      </c>
      <c r="T45" s="219"/>
      <c r="U45" s="219"/>
      <c r="V45" s="219"/>
      <c r="W45" s="219"/>
      <c r="X45" s="219"/>
      <c r="Y45" s="219"/>
      <c r="Z45" s="219"/>
    </row>
    <row r="46" spans="1:26">
      <c r="A46" s="205" t="s">
        <v>302</v>
      </c>
      <c r="B46" s="205" t="s">
        <v>209</v>
      </c>
      <c r="C46" s="207" t="s">
        <v>303</v>
      </c>
      <c r="D46" s="208"/>
      <c r="E46" s="209"/>
      <c r="F46" s="209"/>
      <c r="G46" s="209"/>
      <c r="H46" s="209"/>
      <c r="I46" s="209"/>
      <c r="J46" s="209"/>
      <c r="K46" s="209"/>
      <c r="L46" s="209"/>
      <c r="M46" s="209"/>
      <c r="N46" s="206"/>
      <c r="O46" s="206" t="s">
        <v>304</v>
      </c>
      <c r="P46" s="210" t="s">
        <v>252</v>
      </c>
      <c r="Q46" s="220">
        <f t="shared" si="2"/>
        <v>31.5</v>
      </c>
      <c r="R46" s="219">
        <f t="shared" si="3"/>
        <v>31.5</v>
      </c>
      <c r="S46" s="219"/>
      <c r="T46" s="219">
        <v>31.5</v>
      </c>
      <c r="U46" s="219"/>
      <c r="V46" s="219"/>
      <c r="W46" s="219"/>
      <c r="X46" s="219"/>
      <c r="Y46" s="219"/>
      <c r="Z46" s="219"/>
    </row>
    <row r="47" spans="1:26">
      <c r="A47" s="206"/>
      <c r="B47" s="206" t="s">
        <v>213</v>
      </c>
      <c r="C47" s="210" t="s">
        <v>305</v>
      </c>
      <c r="D47" s="208"/>
      <c r="E47" s="209"/>
      <c r="F47" s="209"/>
      <c r="G47" s="209"/>
      <c r="H47" s="209"/>
      <c r="I47" s="209"/>
      <c r="J47" s="209"/>
      <c r="K47" s="209"/>
      <c r="L47" s="209"/>
      <c r="M47" s="209"/>
      <c r="N47" s="206"/>
      <c r="O47" s="206" t="s">
        <v>306</v>
      </c>
      <c r="P47" s="210" t="s">
        <v>307</v>
      </c>
      <c r="Q47" s="220">
        <f t="shared" si="2"/>
        <v>20</v>
      </c>
      <c r="R47" s="219">
        <f t="shared" si="3"/>
        <v>20</v>
      </c>
      <c r="S47" s="219"/>
      <c r="T47" s="219">
        <v>20</v>
      </c>
      <c r="U47" s="219"/>
      <c r="V47" s="219"/>
      <c r="W47" s="219"/>
      <c r="X47" s="219"/>
      <c r="Y47" s="219"/>
      <c r="Z47" s="219"/>
    </row>
    <row r="48" spans="1:26">
      <c r="A48" s="206"/>
      <c r="B48" s="206" t="s">
        <v>216</v>
      </c>
      <c r="C48" s="210" t="s">
        <v>308</v>
      </c>
      <c r="D48" s="208"/>
      <c r="E48" s="209"/>
      <c r="F48" s="209"/>
      <c r="G48" s="209"/>
      <c r="H48" s="209"/>
      <c r="I48" s="209"/>
      <c r="J48" s="209"/>
      <c r="K48" s="209"/>
      <c r="L48" s="209"/>
      <c r="M48" s="209"/>
      <c r="N48" s="206"/>
      <c r="O48" s="206" t="s">
        <v>309</v>
      </c>
      <c r="P48" s="210" t="s">
        <v>310</v>
      </c>
      <c r="Q48" s="220"/>
      <c r="R48" s="219"/>
      <c r="S48" s="219"/>
      <c r="T48" s="219"/>
      <c r="U48" s="219"/>
      <c r="V48" s="219"/>
      <c r="W48" s="219"/>
      <c r="X48" s="219"/>
      <c r="Y48" s="219"/>
      <c r="Z48" s="219"/>
    </row>
    <row r="49" spans="1:26">
      <c r="A49" s="206"/>
      <c r="B49" s="206" t="s">
        <v>222</v>
      </c>
      <c r="C49" s="210" t="s">
        <v>311</v>
      </c>
      <c r="D49" s="208"/>
      <c r="E49" s="209"/>
      <c r="F49" s="209"/>
      <c r="G49" s="209"/>
      <c r="H49" s="209"/>
      <c r="I49" s="209"/>
      <c r="J49" s="209"/>
      <c r="K49" s="209"/>
      <c r="L49" s="209"/>
      <c r="M49" s="209"/>
      <c r="N49" s="206"/>
      <c r="O49" s="206" t="s">
        <v>222</v>
      </c>
      <c r="P49" s="210" t="s">
        <v>256</v>
      </c>
      <c r="Q49" s="220">
        <f t="shared" si="2"/>
        <v>33.99</v>
      </c>
      <c r="R49" s="219">
        <f t="shared" si="3"/>
        <v>33.99</v>
      </c>
      <c r="S49" s="219"/>
      <c r="T49" s="219">
        <v>33.99</v>
      </c>
      <c r="U49" s="219"/>
      <c r="V49" s="219"/>
      <c r="W49" s="219"/>
      <c r="X49" s="219"/>
      <c r="Y49" s="219"/>
      <c r="Z49" s="219"/>
    </row>
    <row r="50" spans="1:26">
      <c r="A50" s="205" t="s">
        <v>312</v>
      </c>
      <c r="B50" s="206" t="s">
        <v>209</v>
      </c>
      <c r="C50" s="207" t="s">
        <v>313</v>
      </c>
      <c r="D50" s="208"/>
      <c r="E50" s="209"/>
      <c r="F50" s="209"/>
      <c r="G50" s="209"/>
      <c r="H50" s="209"/>
      <c r="I50" s="209"/>
      <c r="J50" s="209"/>
      <c r="K50" s="209"/>
      <c r="L50" s="209"/>
      <c r="M50" s="209"/>
      <c r="N50" s="205" t="s">
        <v>314</v>
      </c>
      <c r="O50" s="205" t="s">
        <v>209</v>
      </c>
      <c r="P50" s="207" t="s">
        <v>315</v>
      </c>
      <c r="Q50" s="217">
        <f t="shared" si="2"/>
        <v>33.8</v>
      </c>
      <c r="R50" s="218">
        <f t="shared" si="3"/>
        <v>33.8</v>
      </c>
      <c r="S50" s="218">
        <f>SUM(S51:S61)</f>
        <v>23.8</v>
      </c>
      <c r="T50" s="218">
        <f>SUM(T51:T61)</f>
        <v>10</v>
      </c>
      <c r="U50" s="219"/>
      <c r="V50" s="219"/>
      <c r="W50" s="219"/>
      <c r="X50" s="219"/>
      <c r="Y50" s="219"/>
      <c r="Z50" s="219"/>
    </row>
    <row r="51" spans="1:26">
      <c r="A51" s="206"/>
      <c r="B51" s="206" t="s">
        <v>213</v>
      </c>
      <c r="C51" s="210" t="s">
        <v>316</v>
      </c>
      <c r="D51" s="208"/>
      <c r="E51" s="209"/>
      <c r="F51" s="209"/>
      <c r="G51" s="209"/>
      <c r="H51" s="209"/>
      <c r="I51" s="209"/>
      <c r="J51" s="209"/>
      <c r="K51" s="209"/>
      <c r="L51" s="209"/>
      <c r="M51" s="209"/>
      <c r="N51" s="206"/>
      <c r="O51" s="206" t="s">
        <v>213</v>
      </c>
      <c r="P51" s="210" t="s">
        <v>317</v>
      </c>
      <c r="Q51" s="220">
        <f t="shared" si="2"/>
        <v>0</v>
      </c>
      <c r="R51" s="219">
        <f t="shared" si="3"/>
        <v>0</v>
      </c>
      <c r="S51" s="219"/>
      <c r="T51" s="219"/>
      <c r="U51" s="219"/>
      <c r="V51" s="219"/>
      <c r="W51" s="219"/>
      <c r="X51" s="219"/>
      <c r="Y51" s="219"/>
      <c r="Z51" s="219"/>
    </row>
    <row r="52" spans="1:26">
      <c r="A52" s="206"/>
      <c r="B52" s="206" t="s">
        <v>216</v>
      </c>
      <c r="C52" s="210" t="s">
        <v>318</v>
      </c>
      <c r="D52" s="208"/>
      <c r="E52" s="209"/>
      <c r="F52" s="209"/>
      <c r="G52" s="209"/>
      <c r="H52" s="209"/>
      <c r="I52" s="209"/>
      <c r="J52" s="209"/>
      <c r="K52" s="209"/>
      <c r="L52" s="209"/>
      <c r="M52" s="209"/>
      <c r="N52" s="206"/>
      <c r="O52" s="206" t="s">
        <v>216</v>
      </c>
      <c r="P52" s="210" t="s">
        <v>319</v>
      </c>
      <c r="Q52" s="220">
        <f t="shared" si="2"/>
        <v>23.8</v>
      </c>
      <c r="R52" s="219">
        <f t="shared" si="3"/>
        <v>23.8</v>
      </c>
      <c r="S52" s="219">
        <v>23.8</v>
      </c>
      <c r="T52" s="219"/>
      <c r="U52" s="219"/>
      <c r="V52" s="219"/>
      <c r="W52" s="219"/>
      <c r="X52" s="219"/>
      <c r="Y52" s="219"/>
      <c r="Z52" s="219"/>
    </row>
    <row r="53" spans="1:26">
      <c r="A53" s="205" t="s">
        <v>320</v>
      </c>
      <c r="B53" s="205" t="s">
        <v>209</v>
      </c>
      <c r="C53" s="207" t="s">
        <v>315</v>
      </c>
      <c r="D53" s="211">
        <f>E53</f>
        <v>33.8</v>
      </c>
      <c r="E53" s="212">
        <f>F53+G53</f>
        <v>33.8</v>
      </c>
      <c r="F53" s="212">
        <f>F57</f>
        <v>23.8</v>
      </c>
      <c r="G53" s="212">
        <f>G54</f>
        <v>10</v>
      </c>
      <c r="H53" s="209"/>
      <c r="I53" s="209"/>
      <c r="J53" s="209"/>
      <c r="K53" s="209"/>
      <c r="L53" s="209"/>
      <c r="M53" s="209"/>
      <c r="N53" s="206"/>
      <c r="O53" s="206" t="s">
        <v>219</v>
      </c>
      <c r="P53" s="210" t="s">
        <v>321</v>
      </c>
      <c r="Q53" s="220"/>
      <c r="R53" s="219"/>
      <c r="S53" s="219"/>
      <c r="T53" s="219"/>
      <c r="U53" s="219"/>
      <c r="V53" s="219"/>
      <c r="W53" s="219"/>
      <c r="X53" s="219"/>
      <c r="Y53" s="219"/>
      <c r="Z53" s="219"/>
    </row>
    <row r="54" s="185" customFormat="1" ht="12" spans="1:26">
      <c r="A54" s="206"/>
      <c r="B54" s="206" t="s">
        <v>213</v>
      </c>
      <c r="C54" s="210" t="s">
        <v>322</v>
      </c>
      <c r="D54" s="208">
        <f>E54</f>
        <v>10</v>
      </c>
      <c r="E54" s="209">
        <f>G54</f>
        <v>10</v>
      </c>
      <c r="F54" s="209"/>
      <c r="G54" s="209">
        <v>10</v>
      </c>
      <c r="H54" s="209"/>
      <c r="I54" s="209"/>
      <c r="J54" s="209"/>
      <c r="K54" s="209"/>
      <c r="L54" s="209"/>
      <c r="M54" s="209"/>
      <c r="N54" s="206"/>
      <c r="O54" s="206" t="s">
        <v>239</v>
      </c>
      <c r="P54" s="210" t="s">
        <v>323</v>
      </c>
      <c r="Q54" s="220"/>
      <c r="R54" s="219"/>
      <c r="S54" s="219"/>
      <c r="T54" s="219"/>
      <c r="U54" s="219"/>
      <c r="V54" s="219"/>
      <c r="W54" s="219"/>
      <c r="X54" s="219"/>
      <c r="Y54" s="219"/>
      <c r="Z54" s="219"/>
    </row>
    <row r="55" spans="1:26">
      <c r="A55" s="206"/>
      <c r="B55" s="206" t="s">
        <v>216</v>
      </c>
      <c r="C55" s="210" t="s">
        <v>324</v>
      </c>
      <c r="D55" s="208"/>
      <c r="E55" s="209"/>
      <c r="F55" s="209"/>
      <c r="G55" s="209"/>
      <c r="H55" s="209"/>
      <c r="I55" s="209"/>
      <c r="J55" s="209"/>
      <c r="K55" s="209"/>
      <c r="L55" s="209"/>
      <c r="M55" s="209"/>
      <c r="N55" s="206"/>
      <c r="O55" s="206" t="s">
        <v>243</v>
      </c>
      <c r="P55" s="210" t="s">
        <v>325</v>
      </c>
      <c r="Q55" s="219">
        <f>R55+S55</f>
        <v>10</v>
      </c>
      <c r="R55" s="219">
        <f>S55+T55</f>
        <v>10</v>
      </c>
      <c r="S55" s="219"/>
      <c r="T55" s="219">
        <v>10</v>
      </c>
      <c r="U55" s="219"/>
      <c r="V55" s="219"/>
      <c r="W55" s="219"/>
      <c r="X55" s="219"/>
      <c r="Y55" s="219"/>
      <c r="Z55" s="219"/>
    </row>
    <row r="56" spans="1:26">
      <c r="A56" s="206"/>
      <c r="B56" s="206" t="s">
        <v>219</v>
      </c>
      <c r="C56" s="210" t="s">
        <v>326</v>
      </c>
      <c r="D56" s="208"/>
      <c r="E56" s="209"/>
      <c r="F56" s="209"/>
      <c r="G56" s="209"/>
      <c r="H56" s="209"/>
      <c r="I56" s="209"/>
      <c r="J56" s="209"/>
      <c r="K56" s="209"/>
      <c r="L56" s="209"/>
      <c r="M56" s="209"/>
      <c r="N56" s="206"/>
      <c r="O56" s="206" t="s">
        <v>224</v>
      </c>
      <c r="P56" s="210" t="s">
        <v>327</v>
      </c>
      <c r="Q56" s="220"/>
      <c r="R56" s="219"/>
      <c r="S56" s="219"/>
      <c r="T56" s="219"/>
      <c r="U56" s="219"/>
      <c r="V56" s="219"/>
      <c r="W56" s="219"/>
      <c r="X56" s="219"/>
      <c r="Y56" s="219"/>
      <c r="Z56" s="219"/>
    </row>
    <row r="57" spans="1:26">
      <c r="A57" s="206"/>
      <c r="B57" s="206" t="s">
        <v>243</v>
      </c>
      <c r="C57" s="210" t="s">
        <v>328</v>
      </c>
      <c r="D57" s="208">
        <f>E57</f>
        <v>23.8</v>
      </c>
      <c r="E57" s="209">
        <f>F57</f>
        <v>23.8</v>
      </c>
      <c r="F57" s="209">
        <v>23.8</v>
      </c>
      <c r="G57" s="209"/>
      <c r="H57" s="209"/>
      <c r="I57" s="209"/>
      <c r="J57" s="209"/>
      <c r="K57" s="209"/>
      <c r="L57" s="209"/>
      <c r="M57" s="209"/>
      <c r="N57" s="206"/>
      <c r="O57" s="206" t="s">
        <v>228</v>
      </c>
      <c r="P57" s="210" t="s">
        <v>329</v>
      </c>
      <c r="Q57" s="220"/>
      <c r="R57" s="219"/>
      <c r="S57" s="219"/>
      <c r="T57" s="219"/>
      <c r="U57" s="219"/>
      <c r="V57" s="219"/>
      <c r="W57" s="219"/>
      <c r="X57" s="219"/>
      <c r="Y57" s="219"/>
      <c r="Z57" s="219"/>
    </row>
    <row r="58" spans="1:26">
      <c r="A58" s="206"/>
      <c r="B58" s="206" t="s">
        <v>222</v>
      </c>
      <c r="C58" s="210" t="s">
        <v>330</v>
      </c>
      <c r="D58" s="208"/>
      <c r="E58" s="209"/>
      <c r="F58" s="209"/>
      <c r="G58" s="209"/>
      <c r="H58" s="209"/>
      <c r="I58" s="209"/>
      <c r="J58" s="209"/>
      <c r="K58" s="209"/>
      <c r="L58" s="209"/>
      <c r="M58" s="209"/>
      <c r="N58" s="206"/>
      <c r="O58" s="206" t="s">
        <v>231</v>
      </c>
      <c r="P58" s="210" t="s">
        <v>324</v>
      </c>
      <c r="Q58" s="220"/>
      <c r="R58" s="219"/>
      <c r="S58" s="219"/>
      <c r="T58" s="219"/>
      <c r="U58" s="219"/>
      <c r="V58" s="219"/>
      <c r="W58" s="219"/>
      <c r="X58" s="219"/>
      <c r="Y58" s="219"/>
      <c r="Z58" s="219"/>
    </row>
    <row r="59" spans="1:26">
      <c r="A59" s="205" t="s">
        <v>331</v>
      </c>
      <c r="B59" s="205" t="s">
        <v>209</v>
      </c>
      <c r="C59" s="207" t="s">
        <v>332</v>
      </c>
      <c r="D59" s="208"/>
      <c r="E59" s="209"/>
      <c r="F59" s="209"/>
      <c r="G59" s="209"/>
      <c r="H59" s="209"/>
      <c r="I59" s="209"/>
      <c r="J59" s="209"/>
      <c r="K59" s="209"/>
      <c r="L59" s="209"/>
      <c r="M59" s="209"/>
      <c r="N59" s="206"/>
      <c r="O59" s="206" t="s">
        <v>234</v>
      </c>
      <c r="P59" s="210" t="s">
        <v>333</v>
      </c>
      <c r="Q59" s="220"/>
      <c r="R59" s="219"/>
      <c r="S59" s="219"/>
      <c r="T59" s="219"/>
      <c r="U59" s="219"/>
      <c r="V59" s="219"/>
      <c r="W59" s="219"/>
      <c r="X59" s="219"/>
      <c r="Y59" s="219"/>
      <c r="Z59" s="219"/>
    </row>
    <row r="60" spans="1:26">
      <c r="A60" s="206"/>
      <c r="B60" s="206" t="s">
        <v>216</v>
      </c>
      <c r="C60" s="210" t="s">
        <v>334</v>
      </c>
      <c r="D60" s="208"/>
      <c r="E60" s="209"/>
      <c r="F60" s="209"/>
      <c r="G60" s="209"/>
      <c r="H60" s="209"/>
      <c r="I60" s="209"/>
      <c r="J60" s="209"/>
      <c r="K60" s="209"/>
      <c r="L60" s="209"/>
      <c r="M60" s="209"/>
      <c r="N60" s="206"/>
      <c r="O60" s="206" t="s">
        <v>237</v>
      </c>
      <c r="P60" s="210" t="s">
        <v>326</v>
      </c>
      <c r="Q60" s="220"/>
      <c r="R60" s="219"/>
      <c r="S60" s="219"/>
      <c r="T60" s="219"/>
      <c r="U60" s="219"/>
      <c r="V60" s="219"/>
      <c r="W60" s="219"/>
      <c r="X60" s="219"/>
      <c r="Y60" s="219"/>
      <c r="Z60" s="219"/>
    </row>
    <row r="61" spans="1:26">
      <c r="A61" s="206"/>
      <c r="B61" s="206" t="s">
        <v>219</v>
      </c>
      <c r="C61" s="210" t="s">
        <v>335</v>
      </c>
      <c r="D61" s="208"/>
      <c r="E61" s="209"/>
      <c r="F61" s="209"/>
      <c r="G61" s="209"/>
      <c r="H61" s="209"/>
      <c r="I61" s="209"/>
      <c r="J61" s="209"/>
      <c r="K61" s="209"/>
      <c r="L61" s="209"/>
      <c r="M61" s="209"/>
      <c r="N61" s="206"/>
      <c r="O61" s="206" t="s">
        <v>222</v>
      </c>
      <c r="P61" s="210" t="s">
        <v>336</v>
      </c>
      <c r="Q61" s="220"/>
      <c r="R61" s="219"/>
      <c r="S61" s="219"/>
      <c r="T61" s="219"/>
      <c r="U61" s="219"/>
      <c r="V61" s="219"/>
      <c r="W61" s="219"/>
      <c r="X61" s="219"/>
      <c r="Y61" s="219"/>
      <c r="Z61" s="219"/>
    </row>
    <row r="62" spans="1:26">
      <c r="A62" s="205" t="s">
        <v>337</v>
      </c>
      <c r="B62" s="205" t="s">
        <v>209</v>
      </c>
      <c r="C62" s="207" t="s">
        <v>338</v>
      </c>
      <c r="D62" s="208"/>
      <c r="E62" s="209"/>
      <c r="F62" s="209"/>
      <c r="G62" s="209"/>
      <c r="H62" s="209"/>
      <c r="I62" s="209"/>
      <c r="J62" s="209"/>
      <c r="K62" s="209"/>
      <c r="L62" s="209"/>
      <c r="M62" s="209"/>
      <c r="N62" s="205" t="s">
        <v>339</v>
      </c>
      <c r="O62" s="205" t="s">
        <v>209</v>
      </c>
      <c r="P62" s="207" t="s">
        <v>338</v>
      </c>
      <c r="Q62" s="217"/>
      <c r="R62" s="219"/>
      <c r="S62" s="219"/>
      <c r="T62" s="219"/>
      <c r="U62" s="219"/>
      <c r="V62" s="219"/>
      <c r="W62" s="219"/>
      <c r="X62" s="219"/>
      <c r="Y62" s="219"/>
      <c r="Z62" s="219"/>
    </row>
    <row r="63" spans="1:26">
      <c r="A63" s="206"/>
      <c r="B63" s="206" t="s">
        <v>213</v>
      </c>
      <c r="C63" s="210" t="s">
        <v>340</v>
      </c>
      <c r="D63" s="208"/>
      <c r="E63" s="209"/>
      <c r="F63" s="209"/>
      <c r="G63" s="209"/>
      <c r="H63" s="209"/>
      <c r="I63" s="209"/>
      <c r="J63" s="209"/>
      <c r="K63" s="209"/>
      <c r="L63" s="209"/>
      <c r="M63" s="209"/>
      <c r="N63" s="206"/>
      <c r="O63" s="206" t="s">
        <v>213</v>
      </c>
      <c r="P63" s="210" t="s">
        <v>340</v>
      </c>
      <c r="Q63" s="220"/>
      <c r="R63" s="219"/>
      <c r="S63" s="219"/>
      <c r="T63" s="219"/>
      <c r="U63" s="219"/>
      <c r="V63" s="219"/>
      <c r="W63" s="219"/>
      <c r="X63" s="219"/>
      <c r="Y63" s="219"/>
      <c r="Z63" s="219"/>
    </row>
    <row r="64" spans="1:26">
      <c r="A64" s="206"/>
      <c r="B64" s="206" t="s">
        <v>216</v>
      </c>
      <c r="C64" s="210" t="s">
        <v>341</v>
      </c>
      <c r="D64" s="208"/>
      <c r="E64" s="209"/>
      <c r="F64" s="209"/>
      <c r="G64" s="209"/>
      <c r="H64" s="209"/>
      <c r="I64" s="209"/>
      <c r="J64" s="209"/>
      <c r="K64" s="209"/>
      <c r="L64" s="209"/>
      <c r="M64" s="209"/>
      <c r="N64" s="206"/>
      <c r="O64" s="206" t="s">
        <v>216</v>
      </c>
      <c r="P64" s="210" t="s">
        <v>341</v>
      </c>
      <c r="Q64" s="220"/>
      <c r="R64" s="219"/>
      <c r="S64" s="219"/>
      <c r="T64" s="219"/>
      <c r="U64" s="219"/>
      <c r="V64" s="219"/>
      <c r="W64" s="219"/>
      <c r="X64" s="219"/>
      <c r="Y64" s="219"/>
      <c r="Z64" s="219"/>
    </row>
    <row r="65" spans="1:26">
      <c r="A65" s="206"/>
      <c r="B65" s="206" t="s">
        <v>219</v>
      </c>
      <c r="C65" s="210" t="s">
        <v>342</v>
      </c>
      <c r="D65" s="208"/>
      <c r="E65" s="209"/>
      <c r="F65" s="209"/>
      <c r="G65" s="209"/>
      <c r="H65" s="209"/>
      <c r="I65" s="209"/>
      <c r="J65" s="209"/>
      <c r="K65" s="209"/>
      <c r="L65" s="209"/>
      <c r="M65" s="209"/>
      <c r="N65" s="206"/>
      <c r="O65" s="206" t="s">
        <v>219</v>
      </c>
      <c r="P65" s="210" t="s">
        <v>342</v>
      </c>
      <c r="Q65" s="220"/>
      <c r="R65" s="219"/>
      <c r="S65" s="219"/>
      <c r="T65" s="219"/>
      <c r="U65" s="219"/>
      <c r="V65" s="219"/>
      <c r="W65" s="219"/>
      <c r="X65" s="219"/>
      <c r="Y65" s="219"/>
      <c r="Z65" s="219"/>
    </row>
    <row r="66" spans="1:26">
      <c r="A66" s="206"/>
      <c r="B66" s="206" t="s">
        <v>239</v>
      </c>
      <c r="C66" s="210" t="s">
        <v>343</v>
      </c>
      <c r="D66" s="208"/>
      <c r="E66" s="209"/>
      <c r="F66" s="209"/>
      <c r="G66" s="209"/>
      <c r="H66" s="209"/>
      <c r="I66" s="209"/>
      <c r="J66" s="209"/>
      <c r="K66" s="209"/>
      <c r="L66" s="209"/>
      <c r="M66" s="209"/>
      <c r="N66" s="206"/>
      <c r="O66" s="206" t="s">
        <v>239</v>
      </c>
      <c r="P66" s="210" t="s">
        <v>343</v>
      </c>
      <c r="Q66" s="220"/>
      <c r="R66" s="219"/>
      <c r="S66" s="219"/>
      <c r="T66" s="219"/>
      <c r="U66" s="219"/>
      <c r="V66" s="219"/>
      <c r="W66" s="219"/>
      <c r="X66" s="219"/>
      <c r="Y66" s="219"/>
      <c r="Z66" s="219"/>
    </row>
    <row r="67" spans="1:26">
      <c r="A67" s="205" t="s">
        <v>344</v>
      </c>
      <c r="B67" s="205" t="s">
        <v>209</v>
      </c>
      <c r="C67" s="207" t="s">
        <v>345</v>
      </c>
      <c r="D67" s="208"/>
      <c r="E67" s="209"/>
      <c r="F67" s="209"/>
      <c r="G67" s="209"/>
      <c r="H67" s="209"/>
      <c r="I67" s="209"/>
      <c r="J67" s="209"/>
      <c r="K67" s="209"/>
      <c r="L67" s="209"/>
      <c r="M67" s="209"/>
      <c r="N67" s="205" t="s">
        <v>346</v>
      </c>
      <c r="O67" s="205" t="s">
        <v>209</v>
      </c>
      <c r="P67" s="207" t="s">
        <v>347</v>
      </c>
      <c r="Q67" s="217"/>
      <c r="R67" s="219"/>
      <c r="S67" s="219"/>
      <c r="T67" s="219"/>
      <c r="U67" s="219"/>
      <c r="V67" s="219"/>
      <c r="W67" s="219"/>
      <c r="X67" s="219"/>
      <c r="Y67" s="219"/>
      <c r="Z67" s="219"/>
    </row>
    <row r="68" spans="1:26">
      <c r="A68" s="206"/>
      <c r="B68" s="206" t="s">
        <v>213</v>
      </c>
      <c r="C68" s="210" t="s">
        <v>348</v>
      </c>
      <c r="D68" s="208"/>
      <c r="E68" s="209"/>
      <c r="F68" s="209"/>
      <c r="G68" s="209"/>
      <c r="H68" s="209"/>
      <c r="I68" s="209"/>
      <c r="J68" s="209"/>
      <c r="K68" s="209"/>
      <c r="L68" s="209"/>
      <c r="M68" s="209"/>
      <c r="N68" s="206"/>
      <c r="O68" s="206" t="s">
        <v>213</v>
      </c>
      <c r="P68" s="210" t="s">
        <v>349</v>
      </c>
      <c r="Q68" s="220"/>
      <c r="R68" s="219"/>
      <c r="S68" s="219"/>
      <c r="T68" s="219"/>
      <c r="U68" s="219"/>
      <c r="V68" s="219"/>
      <c r="W68" s="219"/>
      <c r="X68" s="219"/>
      <c r="Y68" s="219"/>
      <c r="Z68" s="219"/>
    </row>
    <row r="69" spans="1:26">
      <c r="A69" s="206"/>
      <c r="B69" s="206" t="s">
        <v>216</v>
      </c>
      <c r="C69" s="210" t="s">
        <v>350</v>
      </c>
      <c r="D69" s="208"/>
      <c r="E69" s="209"/>
      <c r="F69" s="209"/>
      <c r="G69" s="209"/>
      <c r="H69" s="209"/>
      <c r="I69" s="209"/>
      <c r="J69" s="209"/>
      <c r="K69" s="209"/>
      <c r="L69" s="209"/>
      <c r="M69" s="209"/>
      <c r="N69" s="206"/>
      <c r="O69" s="206" t="s">
        <v>216</v>
      </c>
      <c r="P69" s="210" t="s">
        <v>351</v>
      </c>
      <c r="Q69" s="220"/>
      <c r="R69" s="219"/>
      <c r="S69" s="219"/>
      <c r="T69" s="219"/>
      <c r="U69" s="219"/>
      <c r="V69" s="219"/>
      <c r="W69" s="219"/>
      <c r="X69" s="219"/>
      <c r="Y69" s="219"/>
      <c r="Z69" s="219"/>
    </row>
    <row r="70" spans="1:26">
      <c r="A70" s="205" t="s">
        <v>352</v>
      </c>
      <c r="B70" s="205" t="s">
        <v>209</v>
      </c>
      <c r="C70" s="207" t="s">
        <v>353</v>
      </c>
      <c r="D70" s="208"/>
      <c r="E70" s="209"/>
      <c r="F70" s="209"/>
      <c r="G70" s="209"/>
      <c r="H70" s="209"/>
      <c r="I70" s="209"/>
      <c r="J70" s="209"/>
      <c r="K70" s="209"/>
      <c r="L70" s="209"/>
      <c r="M70" s="209"/>
      <c r="N70" s="206"/>
      <c r="O70" s="206" t="s">
        <v>219</v>
      </c>
      <c r="P70" s="210" t="s">
        <v>354</v>
      </c>
      <c r="Q70" s="220"/>
      <c r="R70" s="219"/>
      <c r="S70" s="219"/>
      <c r="T70" s="219"/>
      <c r="U70" s="219"/>
      <c r="V70" s="219"/>
      <c r="W70" s="219"/>
      <c r="X70" s="219"/>
      <c r="Y70" s="219"/>
      <c r="Z70" s="219"/>
    </row>
    <row r="71" spans="1:26">
      <c r="A71" s="206"/>
      <c r="B71" s="206" t="s">
        <v>213</v>
      </c>
      <c r="C71" s="210" t="s">
        <v>355</v>
      </c>
      <c r="D71" s="208"/>
      <c r="E71" s="209"/>
      <c r="F71" s="209"/>
      <c r="G71" s="209"/>
      <c r="H71" s="209"/>
      <c r="I71" s="209"/>
      <c r="J71" s="209"/>
      <c r="K71" s="209"/>
      <c r="L71" s="209"/>
      <c r="M71" s="209"/>
      <c r="N71" s="206"/>
      <c r="O71" s="206" t="s">
        <v>243</v>
      </c>
      <c r="P71" s="210" t="s">
        <v>263</v>
      </c>
      <c r="Q71" s="220"/>
      <c r="R71" s="219"/>
      <c r="S71" s="219"/>
      <c r="T71" s="219"/>
      <c r="U71" s="219"/>
      <c r="V71" s="219"/>
      <c r="W71" s="219"/>
      <c r="X71" s="219"/>
      <c r="Y71" s="219"/>
      <c r="Z71" s="219"/>
    </row>
    <row r="72" spans="1:26">
      <c r="A72" s="206"/>
      <c r="B72" s="206" t="s">
        <v>216</v>
      </c>
      <c r="C72" s="210" t="s">
        <v>356</v>
      </c>
      <c r="D72" s="208"/>
      <c r="E72" s="209"/>
      <c r="F72" s="209"/>
      <c r="G72" s="209"/>
      <c r="H72" s="209"/>
      <c r="I72" s="209"/>
      <c r="J72" s="209"/>
      <c r="K72" s="209"/>
      <c r="L72" s="209"/>
      <c r="M72" s="209"/>
      <c r="N72" s="206"/>
      <c r="O72" s="206" t="s">
        <v>224</v>
      </c>
      <c r="P72" s="210" t="s">
        <v>271</v>
      </c>
      <c r="Q72" s="220"/>
      <c r="R72" s="219"/>
      <c r="S72" s="219"/>
      <c r="T72" s="219"/>
      <c r="U72" s="219"/>
      <c r="V72" s="219"/>
      <c r="W72" s="219"/>
      <c r="X72" s="219"/>
      <c r="Y72" s="219"/>
      <c r="Z72" s="219"/>
    </row>
    <row r="73" spans="1:26">
      <c r="A73" s="206"/>
      <c r="B73" s="206" t="s">
        <v>219</v>
      </c>
      <c r="C73" s="210" t="s">
        <v>357</v>
      </c>
      <c r="D73" s="208"/>
      <c r="E73" s="209"/>
      <c r="F73" s="209"/>
      <c r="G73" s="209"/>
      <c r="H73" s="209"/>
      <c r="I73" s="209"/>
      <c r="J73" s="209"/>
      <c r="K73" s="209"/>
      <c r="L73" s="209"/>
      <c r="M73" s="209"/>
      <c r="N73" s="206"/>
      <c r="O73" s="206" t="s">
        <v>228</v>
      </c>
      <c r="P73" s="210" t="s">
        <v>358</v>
      </c>
      <c r="Q73" s="220"/>
      <c r="R73" s="219"/>
      <c r="S73" s="219"/>
      <c r="T73" s="219"/>
      <c r="U73" s="219"/>
      <c r="V73" s="219"/>
      <c r="W73" s="219"/>
      <c r="X73" s="219"/>
      <c r="Y73" s="219"/>
      <c r="Z73" s="219"/>
    </row>
    <row r="74" spans="1:26">
      <c r="A74" s="206"/>
      <c r="B74" s="206" t="s">
        <v>239</v>
      </c>
      <c r="C74" s="210" t="s">
        <v>359</v>
      </c>
      <c r="D74" s="208"/>
      <c r="E74" s="209"/>
      <c r="F74" s="209"/>
      <c r="G74" s="209"/>
      <c r="H74" s="209"/>
      <c r="I74" s="209"/>
      <c r="J74" s="209"/>
      <c r="K74" s="209"/>
      <c r="L74" s="209"/>
      <c r="M74" s="209"/>
      <c r="N74" s="206"/>
      <c r="O74" s="206" t="s">
        <v>231</v>
      </c>
      <c r="P74" s="210" t="s">
        <v>360</v>
      </c>
      <c r="Q74" s="220"/>
      <c r="R74" s="219"/>
      <c r="S74" s="219"/>
      <c r="T74" s="219"/>
      <c r="U74" s="219"/>
      <c r="V74" s="219"/>
      <c r="W74" s="219"/>
      <c r="X74" s="219"/>
      <c r="Y74" s="219"/>
      <c r="Z74" s="219"/>
    </row>
    <row r="75" spans="1:26">
      <c r="A75" s="205" t="s">
        <v>361</v>
      </c>
      <c r="B75" s="205" t="s">
        <v>209</v>
      </c>
      <c r="C75" s="207" t="s">
        <v>362</v>
      </c>
      <c r="D75" s="208"/>
      <c r="E75" s="209"/>
      <c r="F75" s="209"/>
      <c r="G75" s="209"/>
      <c r="H75" s="209"/>
      <c r="I75" s="209"/>
      <c r="J75" s="209"/>
      <c r="K75" s="209"/>
      <c r="L75" s="209"/>
      <c r="M75" s="209"/>
      <c r="N75" s="206"/>
      <c r="O75" s="206" t="s">
        <v>248</v>
      </c>
      <c r="P75" s="210" t="s">
        <v>265</v>
      </c>
      <c r="Q75" s="220"/>
      <c r="R75" s="219"/>
      <c r="S75" s="219"/>
      <c r="T75" s="219"/>
      <c r="U75" s="219"/>
      <c r="V75" s="219"/>
      <c r="W75" s="219"/>
      <c r="X75" s="219"/>
      <c r="Y75" s="219"/>
      <c r="Z75" s="219"/>
    </row>
    <row r="76" spans="1:26">
      <c r="A76" s="206"/>
      <c r="B76" s="206" t="s">
        <v>213</v>
      </c>
      <c r="C76" s="210" t="s">
        <v>363</v>
      </c>
      <c r="D76" s="208"/>
      <c r="E76" s="209"/>
      <c r="F76" s="209"/>
      <c r="G76" s="209"/>
      <c r="H76" s="209"/>
      <c r="I76" s="209"/>
      <c r="J76" s="209"/>
      <c r="K76" s="209"/>
      <c r="L76" s="209"/>
      <c r="M76" s="209"/>
      <c r="N76" s="206"/>
      <c r="O76" s="206" t="s">
        <v>364</v>
      </c>
      <c r="P76" s="210" t="s">
        <v>365</v>
      </c>
      <c r="Q76" s="220"/>
      <c r="R76" s="219"/>
      <c r="S76" s="219"/>
      <c r="T76" s="219"/>
      <c r="U76" s="219"/>
      <c r="V76" s="219"/>
      <c r="W76" s="219"/>
      <c r="X76" s="219"/>
      <c r="Y76" s="219"/>
      <c r="Z76" s="219"/>
    </row>
    <row r="77" spans="1:26">
      <c r="A77" s="206"/>
      <c r="B77" s="206" t="s">
        <v>216</v>
      </c>
      <c r="C77" s="210" t="s">
        <v>366</v>
      </c>
      <c r="D77" s="208"/>
      <c r="E77" s="209"/>
      <c r="F77" s="209"/>
      <c r="G77" s="209"/>
      <c r="H77" s="209"/>
      <c r="I77" s="209"/>
      <c r="J77" s="209"/>
      <c r="K77" s="209"/>
      <c r="L77" s="209"/>
      <c r="M77" s="209"/>
      <c r="N77" s="206"/>
      <c r="O77" s="206" t="s">
        <v>367</v>
      </c>
      <c r="P77" s="210" t="s">
        <v>368</v>
      </c>
      <c r="Q77" s="220"/>
      <c r="R77" s="219"/>
      <c r="S77" s="219"/>
      <c r="T77" s="219"/>
      <c r="U77" s="219"/>
      <c r="V77" s="219"/>
      <c r="W77" s="219"/>
      <c r="X77" s="219"/>
      <c r="Y77" s="219"/>
      <c r="Z77" s="219"/>
    </row>
    <row r="78" spans="1:26">
      <c r="A78" s="205" t="s">
        <v>369</v>
      </c>
      <c r="B78" s="205" t="s">
        <v>209</v>
      </c>
      <c r="C78" s="207" t="s">
        <v>87</v>
      </c>
      <c r="D78" s="208"/>
      <c r="E78" s="209"/>
      <c r="F78" s="209"/>
      <c r="G78" s="209"/>
      <c r="H78" s="209"/>
      <c r="I78" s="209"/>
      <c r="J78" s="209"/>
      <c r="K78" s="209"/>
      <c r="L78" s="209"/>
      <c r="M78" s="209"/>
      <c r="N78" s="206"/>
      <c r="O78" s="206" t="s">
        <v>370</v>
      </c>
      <c r="P78" s="210" t="s">
        <v>371</v>
      </c>
      <c r="Q78" s="220"/>
      <c r="R78" s="219"/>
      <c r="S78" s="219"/>
      <c r="T78" s="219"/>
      <c r="U78" s="219"/>
      <c r="V78" s="219"/>
      <c r="W78" s="219"/>
      <c r="X78" s="219"/>
      <c r="Y78" s="219"/>
      <c r="Z78" s="219"/>
    </row>
    <row r="79" spans="1:26">
      <c r="A79" s="206"/>
      <c r="B79" s="206" t="s">
        <v>224</v>
      </c>
      <c r="C79" s="210" t="s">
        <v>372</v>
      </c>
      <c r="D79" s="208"/>
      <c r="E79" s="209"/>
      <c r="F79" s="209"/>
      <c r="G79" s="209"/>
      <c r="H79" s="209"/>
      <c r="I79" s="209"/>
      <c r="J79" s="209"/>
      <c r="K79" s="209"/>
      <c r="L79" s="209"/>
      <c r="M79" s="209"/>
      <c r="N79" s="206"/>
      <c r="O79" s="206" t="s">
        <v>222</v>
      </c>
      <c r="P79" s="210" t="s">
        <v>373</v>
      </c>
      <c r="Q79" s="220"/>
      <c r="R79" s="219"/>
      <c r="S79" s="219"/>
      <c r="T79" s="219"/>
      <c r="U79" s="219"/>
      <c r="V79" s="219"/>
      <c r="W79" s="219"/>
      <c r="X79" s="219"/>
      <c r="Y79" s="219"/>
      <c r="Z79" s="219"/>
    </row>
    <row r="80" spans="1:26">
      <c r="A80" s="206"/>
      <c r="B80" s="206" t="s">
        <v>228</v>
      </c>
      <c r="C80" s="210" t="s">
        <v>374</v>
      </c>
      <c r="D80" s="208"/>
      <c r="E80" s="209"/>
      <c r="F80" s="209"/>
      <c r="G80" s="209"/>
      <c r="H80" s="209"/>
      <c r="I80" s="209"/>
      <c r="J80" s="209"/>
      <c r="K80" s="209"/>
      <c r="L80" s="209"/>
      <c r="M80" s="209"/>
      <c r="N80" s="205" t="s">
        <v>375</v>
      </c>
      <c r="O80" s="205" t="s">
        <v>209</v>
      </c>
      <c r="P80" s="207" t="s">
        <v>376</v>
      </c>
      <c r="Q80" s="217">
        <f>R80</f>
        <v>26224.51</v>
      </c>
      <c r="R80" s="218">
        <f>T80</f>
        <v>26224.51</v>
      </c>
      <c r="S80" s="218"/>
      <c r="T80" s="218">
        <f>SUM(T81:T96)</f>
        <v>26224.51</v>
      </c>
      <c r="U80" s="219"/>
      <c r="V80" s="219"/>
      <c r="W80" s="219"/>
      <c r="X80" s="219"/>
      <c r="Y80" s="219"/>
      <c r="Z80" s="219"/>
    </row>
    <row r="81" spans="1:26">
      <c r="A81" s="206"/>
      <c r="B81" s="206" t="s">
        <v>231</v>
      </c>
      <c r="C81" s="210" t="s">
        <v>377</v>
      </c>
      <c r="D81" s="208"/>
      <c r="E81" s="209"/>
      <c r="F81" s="209"/>
      <c r="G81" s="209"/>
      <c r="H81" s="209"/>
      <c r="I81" s="209"/>
      <c r="J81" s="209"/>
      <c r="K81" s="209"/>
      <c r="L81" s="209"/>
      <c r="M81" s="209"/>
      <c r="N81" s="206"/>
      <c r="O81" s="206" t="s">
        <v>213</v>
      </c>
      <c r="P81" s="210" t="s">
        <v>349</v>
      </c>
      <c r="Q81" s="220">
        <f>R81</f>
        <v>26188.81</v>
      </c>
      <c r="R81" s="219">
        <f>T81</f>
        <v>26188.81</v>
      </c>
      <c r="S81" s="219"/>
      <c r="T81" s="219">
        <v>26188.81</v>
      </c>
      <c r="U81" s="219"/>
      <c r="V81" s="219"/>
      <c r="W81" s="219"/>
      <c r="X81" s="219"/>
      <c r="Y81" s="219"/>
      <c r="Z81" s="219"/>
    </row>
    <row r="82" spans="1:26">
      <c r="A82" s="206"/>
      <c r="B82" s="206" t="s">
        <v>222</v>
      </c>
      <c r="C82" s="210" t="s">
        <v>87</v>
      </c>
      <c r="D82" s="208"/>
      <c r="E82" s="209"/>
      <c r="F82" s="209"/>
      <c r="G82" s="209"/>
      <c r="H82" s="209"/>
      <c r="I82" s="209"/>
      <c r="J82" s="209"/>
      <c r="K82" s="209"/>
      <c r="L82" s="209"/>
      <c r="M82" s="209"/>
      <c r="N82" s="206"/>
      <c r="O82" s="206" t="s">
        <v>216</v>
      </c>
      <c r="P82" s="210" t="s">
        <v>351</v>
      </c>
      <c r="Q82" s="220">
        <f>R82</f>
        <v>35.7</v>
      </c>
      <c r="R82" s="219">
        <f>T82</f>
        <v>35.7</v>
      </c>
      <c r="S82" s="219"/>
      <c r="T82" s="219">
        <v>35.7</v>
      </c>
      <c r="U82" s="219"/>
      <c r="V82" s="219"/>
      <c r="W82" s="219"/>
      <c r="X82" s="219"/>
      <c r="Y82" s="219"/>
      <c r="Z82" s="219"/>
    </row>
    <row r="83" spans="1:26">
      <c r="A83" s="221"/>
      <c r="B83" s="222"/>
      <c r="C83" s="221"/>
      <c r="D83" s="209"/>
      <c r="E83" s="209"/>
      <c r="F83" s="209"/>
      <c r="G83" s="209"/>
      <c r="H83" s="209"/>
      <c r="I83" s="209"/>
      <c r="J83" s="209"/>
      <c r="K83" s="209"/>
      <c r="L83" s="209"/>
      <c r="M83" s="209"/>
      <c r="N83" s="221"/>
      <c r="O83" s="222" t="s">
        <v>219</v>
      </c>
      <c r="P83" s="221" t="s">
        <v>354</v>
      </c>
      <c r="Q83" s="219"/>
      <c r="R83" s="219"/>
      <c r="S83" s="219"/>
      <c r="T83" s="219"/>
      <c r="U83" s="219"/>
      <c r="V83" s="219"/>
      <c r="W83" s="219"/>
      <c r="X83" s="219"/>
      <c r="Y83" s="219"/>
      <c r="Z83" s="219"/>
    </row>
    <row r="84" spans="1:26">
      <c r="A84" s="221"/>
      <c r="B84" s="222"/>
      <c r="C84" s="221"/>
      <c r="D84" s="209"/>
      <c r="E84" s="209"/>
      <c r="F84" s="209"/>
      <c r="G84" s="209"/>
      <c r="H84" s="209"/>
      <c r="I84" s="209"/>
      <c r="J84" s="209"/>
      <c r="K84" s="209"/>
      <c r="L84" s="209"/>
      <c r="M84" s="209"/>
      <c r="N84" s="221"/>
      <c r="O84" s="222" t="s">
        <v>243</v>
      </c>
      <c r="P84" s="221" t="s">
        <v>263</v>
      </c>
      <c r="Q84" s="219"/>
      <c r="R84" s="219"/>
      <c r="S84" s="219"/>
      <c r="T84" s="219"/>
      <c r="U84" s="219"/>
      <c r="V84" s="219"/>
      <c r="W84" s="219"/>
      <c r="X84" s="219"/>
      <c r="Y84" s="219"/>
      <c r="Z84" s="219"/>
    </row>
    <row r="85" spans="1:26">
      <c r="A85" s="221"/>
      <c r="B85" s="222"/>
      <c r="C85" s="221"/>
      <c r="D85" s="209"/>
      <c r="E85" s="209"/>
      <c r="F85" s="209"/>
      <c r="G85" s="209"/>
      <c r="H85" s="209"/>
      <c r="I85" s="209"/>
      <c r="J85" s="209"/>
      <c r="K85" s="209"/>
      <c r="L85" s="209"/>
      <c r="M85" s="209"/>
      <c r="N85" s="221"/>
      <c r="O85" s="222" t="s">
        <v>224</v>
      </c>
      <c r="P85" s="221" t="s">
        <v>271</v>
      </c>
      <c r="Q85" s="219"/>
      <c r="R85" s="219"/>
      <c r="S85" s="219"/>
      <c r="T85" s="219"/>
      <c r="U85" s="219"/>
      <c r="V85" s="219"/>
      <c r="W85" s="219"/>
      <c r="X85" s="219"/>
      <c r="Y85" s="219"/>
      <c r="Z85" s="219"/>
    </row>
    <row r="86" spans="1:26">
      <c r="A86" s="221"/>
      <c r="B86" s="222"/>
      <c r="C86" s="221"/>
      <c r="D86" s="209"/>
      <c r="E86" s="209"/>
      <c r="F86" s="209"/>
      <c r="G86" s="209"/>
      <c r="H86" s="209"/>
      <c r="I86" s="209"/>
      <c r="J86" s="209"/>
      <c r="K86" s="209"/>
      <c r="L86" s="209"/>
      <c r="M86" s="209"/>
      <c r="N86" s="221"/>
      <c r="O86" s="222" t="s">
        <v>228</v>
      </c>
      <c r="P86" s="221" t="s">
        <v>358</v>
      </c>
      <c r="Q86" s="219"/>
      <c r="R86" s="219"/>
      <c r="S86" s="219"/>
      <c r="T86" s="219"/>
      <c r="U86" s="219"/>
      <c r="V86" s="219"/>
      <c r="W86" s="219"/>
      <c r="X86" s="219"/>
      <c r="Y86" s="219"/>
      <c r="Z86" s="219"/>
    </row>
    <row r="87" spans="1:26">
      <c r="A87" s="221"/>
      <c r="B87" s="222"/>
      <c r="C87" s="221"/>
      <c r="D87" s="209"/>
      <c r="E87" s="209"/>
      <c r="F87" s="209"/>
      <c r="G87" s="209"/>
      <c r="H87" s="209"/>
      <c r="I87" s="209"/>
      <c r="J87" s="209"/>
      <c r="K87" s="209"/>
      <c r="L87" s="209"/>
      <c r="M87" s="209"/>
      <c r="N87" s="221"/>
      <c r="O87" s="222" t="s">
        <v>231</v>
      </c>
      <c r="P87" s="221" t="s">
        <v>360</v>
      </c>
      <c r="Q87" s="219"/>
      <c r="R87" s="219"/>
      <c r="S87" s="219"/>
      <c r="T87" s="219"/>
      <c r="U87" s="219"/>
      <c r="V87" s="219"/>
      <c r="W87" s="219"/>
      <c r="X87" s="219"/>
      <c r="Y87" s="219"/>
      <c r="Z87" s="219"/>
    </row>
    <row r="88" spans="1:26">
      <c r="A88" s="221"/>
      <c r="B88" s="222"/>
      <c r="C88" s="221"/>
      <c r="D88" s="209"/>
      <c r="E88" s="209"/>
      <c r="F88" s="209"/>
      <c r="G88" s="209"/>
      <c r="H88" s="209"/>
      <c r="I88" s="209"/>
      <c r="J88" s="209"/>
      <c r="K88" s="209"/>
      <c r="L88" s="209"/>
      <c r="M88" s="209"/>
      <c r="N88" s="221"/>
      <c r="O88" s="222" t="s">
        <v>234</v>
      </c>
      <c r="P88" s="221" t="s">
        <v>378</v>
      </c>
      <c r="Q88" s="219"/>
      <c r="R88" s="219"/>
      <c r="S88" s="219"/>
      <c r="T88" s="219"/>
      <c r="U88" s="219"/>
      <c r="V88" s="219"/>
      <c r="W88" s="219"/>
      <c r="X88" s="219"/>
      <c r="Y88" s="219"/>
      <c r="Z88" s="219"/>
    </row>
    <row r="89" spans="1:26">
      <c r="A89" s="221"/>
      <c r="B89" s="222"/>
      <c r="C89" s="221"/>
      <c r="D89" s="209"/>
      <c r="E89" s="209"/>
      <c r="F89" s="209"/>
      <c r="G89" s="209"/>
      <c r="H89" s="209"/>
      <c r="I89" s="209"/>
      <c r="J89" s="209"/>
      <c r="K89" s="209"/>
      <c r="L89" s="209"/>
      <c r="M89" s="209"/>
      <c r="N89" s="221"/>
      <c r="O89" s="222" t="s">
        <v>237</v>
      </c>
      <c r="P89" s="221" t="s">
        <v>379</v>
      </c>
      <c r="Q89" s="219"/>
      <c r="R89" s="219"/>
      <c r="S89" s="219"/>
      <c r="T89" s="219"/>
      <c r="U89" s="219"/>
      <c r="V89" s="219"/>
      <c r="W89" s="219"/>
      <c r="X89" s="219"/>
      <c r="Y89" s="219"/>
      <c r="Z89" s="219"/>
    </row>
    <row r="90" spans="1:26">
      <c r="A90" s="221"/>
      <c r="B90" s="222"/>
      <c r="C90" s="221"/>
      <c r="D90" s="209"/>
      <c r="E90" s="209"/>
      <c r="F90" s="209"/>
      <c r="G90" s="209"/>
      <c r="H90" s="209"/>
      <c r="I90" s="209"/>
      <c r="J90" s="209"/>
      <c r="K90" s="209"/>
      <c r="L90" s="209"/>
      <c r="M90" s="209"/>
      <c r="N90" s="221"/>
      <c r="O90" s="222" t="s">
        <v>241</v>
      </c>
      <c r="P90" s="221" t="s">
        <v>380</v>
      </c>
      <c r="Q90" s="219"/>
      <c r="R90" s="219"/>
      <c r="S90" s="219"/>
      <c r="T90" s="219"/>
      <c r="U90" s="219"/>
      <c r="V90" s="219"/>
      <c r="W90" s="219"/>
      <c r="X90" s="219"/>
      <c r="Y90" s="219"/>
      <c r="Z90" s="219"/>
    </row>
    <row r="91" spans="1:26">
      <c r="A91" s="221"/>
      <c r="B91" s="222"/>
      <c r="C91" s="221"/>
      <c r="D91" s="209"/>
      <c r="E91" s="209"/>
      <c r="F91" s="209"/>
      <c r="G91" s="209"/>
      <c r="H91" s="209"/>
      <c r="I91" s="209"/>
      <c r="J91" s="209"/>
      <c r="K91" s="209"/>
      <c r="L91" s="209"/>
      <c r="M91" s="209"/>
      <c r="N91" s="221"/>
      <c r="O91" s="222" t="s">
        <v>245</v>
      </c>
      <c r="P91" s="221" t="s">
        <v>381</v>
      </c>
      <c r="Q91" s="219"/>
      <c r="R91" s="219"/>
      <c r="S91" s="219"/>
      <c r="T91" s="219"/>
      <c r="U91" s="219"/>
      <c r="V91" s="219"/>
      <c r="W91" s="219"/>
      <c r="X91" s="219"/>
      <c r="Y91" s="219"/>
      <c r="Z91" s="219"/>
    </row>
    <row r="92" spans="1:26">
      <c r="A92" s="221"/>
      <c r="B92" s="222"/>
      <c r="C92" s="221"/>
      <c r="D92" s="209"/>
      <c r="E92" s="209"/>
      <c r="F92" s="209"/>
      <c r="G92" s="209"/>
      <c r="H92" s="209"/>
      <c r="I92" s="209"/>
      <c r="J92" s="209"/>
      <c r="K92" s="209"/>
      <c r="L92" s="209"/>
      <c r="M92" s="209"/>
      <c r="N92" s="221"/>
      <c r="O92" s="222" t="s">
        <v>248</v>
      </c>
      <c r="P92" s="221" t="s">
        <v>265</v>
      </c>
      <c r="Q92" s="219"/>
      <c r="R92" s="219"/>
      <c r="S92" s="219"/>
      <c r="T92" s="219"/>
      <c r="U92" s="219"/>
      <c r="V92" s="219"/>
      <c r="W92" s="219"/>
      <c r="X92" s="219"/>
      <c r="Y92" s="219"/>
      <c r="Z92" s="219"/>
    </row>
    <row r="93" spans="1:26">
      <c r="A93" s="221"/>
      <c r="B93" s="222"/>
      <c r="C93" s="221"/>
      <c r="D93" s="209"/>
      <c r="E93" s="209"/>
      <c r="F93" s="209"/>
      <c r="G93" s="209"/>
      <c r="H93" s="209"/>
      <c r="I93" s="209"/>
      <c r="J93" s="209"/>
      <c r="K93" s="209"/>
      <c r="L93" s="209"/>
      <c r="M93" s="209"/>
      <c r="N93" s="221"/>
      <c r="O93" s="222" t="s">
        <v>364</v>
      </c>
      <c r="P93" s="221" t="s">
        <v>365</v>
      </c>
      <c r="Q93" s="219"/>
      <c r="R93" s="219"/>
      <c r="S93" s="219"/>
      <c r="T93" s="219"/>
      <c r="U93" s="219"/>
      <c r="V93" s="219"/>
      <c r="W93" s="219"/>
      <c r="X93" s="219"/>
      <c r="Y93" s="219"/>
      <c r="Z93" s="219"/>
    </row>
    <row r="94" spans="1:26">
      <c r="A94" s="221"/>
      <c r="B94" s="222"/>
      <c r="C94" s="221"/>
      <c r="D94" s="209"/>
      <c r="E94" s="209"/>
      <c r="F94" s="209"/>
      <c r="G94" s="209"/>
      <c r="H94" s="209"/>
      <c r="I94" s="209"/>
      <c r="J94" s="209"/>
      <c r="K94" s="209"/>
      <c r="L94" s="209"/>
      <c r="M94" s="209"/>
      <c r="N94" s="221"/>
      <c r="O94" s="222" t="s">
        <v>367</v>
      </c>
      <c r="P94" s="221" t="s">
        <v>368</v>
      </c>
      <c r="Q94" s="219"/>
      <c r="R94" s="219"/>
      <c r="S94" s="219"/>
      <c r="T94" s="219"/>
      <c r="U94" s="219"/>
      <c r="V94" s="219"/>
      <c r="W94" s="219"/>
      <c r="X94" s="219"/>
      <c r="Y94" s="219"/>
      <c r="Z94" s="219"/>
    </row>
    <row r="95" spans="1:26">
      <c r="A95" s="221"/>
      <c r="B95" s="222"/>
      <c r="C95" s="221"/>
      <c r="D95" s="209"/>
      <c r="E95" s="209"/>
      <c r="F95" s="209"/>
      <c r="G95" s="209"/>
      <c r="H95" s="209"/>
      <c r="I95" s="209"/>
      <c r="J95" s="209"/>
      <c r="K95" s="209"/>
      <c r="L95" s="209"/>
      <c r="M95" s="209"/>
      <c r="N95" s="221"/>
      <c r="O95" s="222" t="s">
        <v>370</v>
      </c>
      <c r="P95" s="221" t="s">
        <v>371</v>
      </c>
      <c r="Q95" s="219"/>
      <c r="R95" s="219"/>
      <c r="S95" s="219"/>
      <c r="T95" s="219"/>
      <c r="U95" s="219"/>
      <c r="V95" s="219"/>
      <c r="W95" s="219"/>
      <c r="X95" s="219"/>
      <c r="Y95" s="219"/>
      <c r="Z95" s="219"/>
    </row>
    <row r="96" spans="1:26">
      <c r="A96" s="221"/>
      <c r="B96" s="222"/>
      <c r="C96" s="221"/>
      <c r="D96" s="209"/>
      <c r="E96" s="209"/>
      <c r="F96" s="209"/>
      <c r="G96" s="209"/>
      <c r="H96" s="209"/>
      <c r="I96" s="209"/>
      <c r="J96" s="209"/>
      <c r="K96" s="209"/>
      <c r="L96" s="209"/>
      <c r="M96" s="209"/>
      <c r="N96" s="221"/>
      <c r="O96" s="222" t="s">
        <v>222</v>
      </c>
      <c r="P96" s="221" t="s">
        <v>273</v>
      </c>
      <c r="Q96" s="219"/>
      <c r="R96" s="219"/>
      <c r="S96" s="219"/>
      <c r="T96" s="219"/>
      <c r="U96" s="219"/>
      <c r="V96" s="219"/>
      <c r="W96" s="219"/>
      <c r="X96" s="219"/>
      <c r="Y96" s="219"/>
      <c r="Z96" s="219"/>
    </row>
    <row r="97" spans="1:26">
      <c r="A97" s="221"/>
      <c r="B97" s="222"/>
      <c r="C97" s="221"/>
      <c r="D97" s="209"/>
      <c r="E97" s="209"/>
      <c r="F97" s="209"/>
      <c r="G97" s="209"/>
      <c r="H97" s="209"/>
      <c r="I97" s="209"/>
      <c r="J97" s="209"/>
      <c r="K97" s="209"/>
      <c r="L97" s="209"/>
      <c r="M97" s="209"/>
      <c r="N97" s="225" t="s">
        <v>382</v>
      </c>
      <c r="O97" s="226" t="s">
        <v>209</v>
      </c>
      <c r="P97" s="225" t="s">
        <v>383</v>
      </c>
      <c r="Q97" s="218"/>
      <c r="R97" s="219"/>
      <c r="S97" s="219"/>
      <c r="T97" s="219"/>
      <c r="U97" s="219"/>
      <c r="V97" s="219"/>
      <c r="W97" s="219"/>
      <c r="X97" s="219"/>
      <c r="Y97" s="219"/>
      <c r="Z97" s="219"/>
    </row>
    <row r="98" spans="1:26">
      <c r="A98" s="221"/>
      <c r="B98" s="222"/>
      <c r="C98" s="221"/>
      <c r="D98" s="209"/>
      <c r="E98" s="209"/>
      <c r="F98" s="209"/>
      <c r="G98" s="209"/>
      <c r="H98" s="209"/>
      <c r="I98" s="209"/>
      <c r="J98" s="209"/>
      <c r="K98" s="209"/>
      <c r="L98" s="209"/>
      <c r="M98" s="209"/>
      <c r="N98" s="221"/>
      <c r="O98" s="222" t="s">
        <v>213</v>
      </c>
      <c r="P98" s="221" t="s">
        <v>384</v>
      </c>
      <c r="Q98" s="219"/>
      <c r="R98" s="219"/>
      <c r="S98" s="219"/>
      <c r="T98" s="219"/>
      <c r="U98" s="219"/>
      <c r="V98" s="219"/>
      <c r="W98" s="219"/>
      <c r="X98" s="219"/>
      <c r="Y98" s="219"/>
      <c r="Z98" s="219"/>
    </row>
    <row r="99" spans="1:26">
      <c r="A99" s="221"/>
      <c r="B99" s="222"/>
      <c r="C99" s="221"/>
      <c r="D99" s="209"/>
      <c r="E99" s="209"/>
      <c r="F99" s="209"/>
      <c r="G99" s="209"/>
      <c r="H99" s="209"/>
      <c r="I99" s="209"/>
      <c r="J99" s="209"/>
      <c r="K99" s="209"/>
      <c r="L99" s="209"/>
      <c r="M99" s="209"/>
      <c r="N99" s="221"/>
      <c r="O99" s="222" t="s">
        <v>222</v>
      </c>
      <c r="P99" s="221" t="s">
        <v>311</v>
      </c>
      <c r="Q99" s="219"/>
      <c r="R99" s="219"/>
      <c r="S99" s="219"/>
      <c r="T99" s="219"/>
      <c r="U99" s="219"/>
      <c r="V99" s="219"/>
      <c r="W99" s="219"/>
      <c r="X99" s="219"/>
      <c r="Y99" s="219"/>
      <c r="Z99" s="219"/>
    </row>
    <row r="100" spans="1:26">
      <c r="A100" s="221"/>
      <c r="B100" s="222"/>
      <c r="C100" s="221"/>
      <c r="D100" s="209"/>
      <c r="E100" s="209"/>
      <c r="F100" s="209"/>
      <c r="G100" s="209"/>
      <c r="H100" s="209"/>
      <c r="I100" s="209"/>
      <c r="J100" s="209"/>
      <c r="K100" s="209"/>
      <c r="L100" s="209"/>
      <c r="M100" s="209"/>
      <c r="N100" s="225" t="s">
        <v>385</v>
      </c>
      <c r="O100" s="226" t="s">
        <v>209</v>
      </c>
      <c r="P100" s="225" t="s">
        <v>303</v>
      </c>
      <c r="Q100" s="218"/>
      <c r="R100" s="219"/>
      <c r="S100" s="219"/>
      <c r="T100" s="219"/>
      <c r="U100" s="219"/>
      <c r="V100" s="219"/>
      <c r="W100" s="219"/>
      <c r="X100" s="219"/>
      <c r="Y100" s="219"/>
      <c r="Z100" s="219"/>
    </row>
    <row r="101" spans="1:26">
      <c r="A101" s="221"/>
      <c r="B101" s="222"/>
      <c r="C101" s="221"/>
      <c r="D101" s="209"/>
      <c r="E101" s="209"/>
      <c r="F101" s="209"/>
      <c r="G101" s="209"/>
      <c r="H101" s="209"/>
      <c r="I101" s="209"/>
      <c r="J101" s="209"/>
      <c r="K101" s="209"/>
      <c r="L101" s="209"/>
      <c r="M101" s="209"/>
      <c r="N101" s="221"/>
      <c r="O101" s="222" t="s">
        <v>213</v>
      </c>
      <c r="P101" s="221" t="s">
        <v>384</v>
      </c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</row>
    <row r="102" spans="1:26">
      <c r="A102" s="221"/>
      <c r="B102" s="222"/>
      <c r="C102" s="221"/>
      <c r="D102" s="209"/>
      <c r="E102" s="209"/>
      <c r="F102" s="209"/>
      <c r="G102" s="209"/>
      <c r="H102" s="209"/>
      <c r="I102" s="209"/>
      <c r="J102" s="209"/>
      <c r="K102" s="209"/>
      <c r="L102" s="209"/>
      <c r="M102" s="209"/>
      <c r="N102" s="221"/>
      <c r="O102" s="222" t="s">
        <v>219</v>
      </c>
      <c r="P102" s="221" t="s">
        <v>386</v>
      </c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</row>
    <row r="103" spans="1:26">
      <c r="A103" s="221"/>
      <c r="B103" s="222"/>
      <c r="C103" s="221"/>
      <c r="D103" s="209"/>
      <c r="E103" s="209"/>
      <c r="F103" s="209"/>
      <c r="G103" s="209"/>
      <c r="H103" s="209"/>
      <c r="I103" s="209"/>
      <c r="J103" s="209"/>
      <c r="K103" s="209"/>
      <c r="L103" s="209"/>
      <c r="M103" s="209"/>
      <c r="N103" s="221"/>
      <c r="O103" s="222" t="s">
        <v>239</v>
      </c>
      <c r="P103" s="221" t="s">
        <v>305</v>
      </c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</row>
    <row r="104" spans="1:26">
      <c r="A104" s="221"/>
      <c r="B104" s="222"/>
      <c r="C104" s="221"/>
      <c r="D104" s="209"/>
      <c r="E104" s="209"/>
      <c r="F104" s="209"/>
      <c r="G104" s="209"/>
      <c r="H104" s="209"/>
      <c r="I104" s="209"/>
      <c r="J104" s="209"/>
      <c r="K104" s="209"/>
      <c r="L104" s="209"/>
      <c r="M104" s="209"/>
      <c r="N104" s="221"/>
      <c r="O104" s="222" t="s">
        <v>243</v>
      </c>
      <c r="P104" s="221" t="s">
        <v>308</v>
      </c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</row>
    <row r="105" spans="1:26">
      <c r="A105" s="221"/>
      <c r="B105" s="222"/>
      <c r="C105" s="221"/>
      <c r="D105" s="209"/>
      <c r="E105" s="209"/>
      <c r="F105" s="209"/>
      <c r="G105" s="209"/>
      <c r="H105" s="209"/>
      <c r="I105" s="209"/>
      <c r="J105" s="209"/>
      <c r="K105" s="209"/>
      <c r="L105" s="209"/>
      <c r="M105" s="209"/>
      <c r="N105" s="221"/>
      <c r="O105" s="222" t="s">
        <v>222</v>
      </c>
      <c r="P105" s="221" t="s">
        <v>311</v>
      </c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</row>
    <row r="106" spans="1:26">
      <c r="A106" s="221"/>
      <c r="B106" s="222"/>
      <c r="C106" s="221"/>
      <c r="D106" s="209"/>
      <c r="E106" s="209"/>
      <c r="F106" s="209"/>
      <c r="G106" s="209"/>
      <c r="H106" s="209"/>
      <c r="I106" s="209"/>
      <c r="J106" s="209"/>
      <c r="K106" s="209"/>
      <c r="L106" s="209"/>
      <c r="M106" s="209"/>
      <c r="N106" s="225" t="s">
        <v>387</v>
      </c>
      <c r="O106" s="226" t="s">
        <v>209</v>
      </c>
      <c r="P106" s="225" t="s">
        <v>332</v>
      </c>
      <c r="Q106" s="218"/>
      <c r="R106" s="219"/>
      <c r="S106" s="219"/>
      <c r="T106" s="219"/>
      <c r="U106" s="219"/>
      <c r="V106" s="219"/>
      <c r="W106" s="219"/>
      <c r="X106" s="219"/>
      <c r="Y106" s="219"/>
      <c r="Z106" s="219"/>
    </row>
    <row r="107" spans="1:26">
      <c r="A107" s="221"/>
      <c r="B107" s="222"/>
      <c r="C107" s="221"/>
      <c r="D107" s="209"/>
      <c r="E107" s="209"/>
      <c r="F107" s="209"/>
      <c r="G107" s="209"/>
      <c r="H107" s="209"/>
      <c r="I107" s="209"/>
      <c r="J107" s="209"/>
      <c r="K107" s="209"/>
      <c r="L107" s="209"/>
      <c r="M107" s="209"/>
      <c r="N107" s="221"/>
      <c r="O107" s="222" t="s">
        <v>216</v>
      </c>
      <c r="P107" s="221" t="s">
        <v>334</v>
      </c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</row>
    <row r="108" spans="1:26">
      <c r="A108" s="221"/>
      <c r="B108" s="222"/>
      <c r="C108" s="221"/>
      <c r="D108" s="209"/>
      <c r="E108" s="209"/>
      <c r="F108" s="209"/>
      <c r="G108" s="209"/>
      <c r="H108" s="209"/>
      <c r="I108" s="209"/>
      <c r="J108" s="209"/>
      <c r="K108" s="209"/>
      <c r="L108" s="209"/>
      <c r="M108" s="209"/>
      <c r="N108" s="221"/>
      <c r="O108" s="222" t="s">
        <v>219</v>
      </c>
      <c r="P108" s="221" t="s">
        <v>335</v>
      </c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</row>
    <row r="109" spans="1:26">
      <c r="A109" s="221"/>
      <c r="B109" s="222"/>
      <c r="C109" s="221"/>
      <c r="D109" s="209"/>
      <c r="E109" s="209"/>
      <c r="F109" s="209"/>
      <c r="G109" s="209"/>
      <c r="H109" s="209"/>
      <c r="I109" s="209"/>
      <c r="J109" s="209"/>
      <c r="K109" s="209"/>
      <c r="L109" s="209"/>
      <c r="M109" s="209"/>
      <c r="N109" s="225" t="s">
        <v>388</v>
      </c>
      <c r="O109" s="226" t="s">
        <v>209</v>
      </c>
      <c r="P109" s="225" t="s">
        <v>87</v>
      </c>
      <c r="Q109" s="218"/>
      <c r="R109" s="219"/>
      <c r="S109" s="219"/>
      <c r="T109" s="219"/>
      <c r="U109" s="219"/>
      <c r="V109" s="219"/>
      <c r="W109" s="219"/>
      <c r="X109" s="219"/>
      <c r="Y109" s="219"/>
      <c r="Z109" s="219"/>
    </row>
    <row r="110" spans="1:26">
      <c r="A110" s="221"/>
      <c r="B110" s="222"/>
      <c r="C110" s="221"/>
      <c r="D110" s="209"/>
      <c r="E110" s="209"/>
      <c r="F110" s="209"/>
      <c r="G110" s="209"/>
      <c r="H110" s="209"/>
      <c r="I110" s="209"/>
      <c r="J110" s="209"/>
      <c r="K110" s="209"/>
      <c r="L110" s="209"/>
      <c r="M110" s="209"/>
      <c r="N110" s="221"/>
      <c r="O110" s="222" t="s">
        <v>224</v>
      </c>
      <c r="P110" s="221" t="s">
        <v>372</v>
      </c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</row>
    <row r="111" spans="1:26">
      <c r="A111" s="221"/>
      <c r="B111" s="222"/>
      <c r="C111" s="221"/>
      <c r="D111" s="209"/>
      <c r="E111" s="209"/>
      <c r="F111" s="209"/>
      <c r="G111" s="209"/>
      <c r="H111" s="209"/>
      <c r="I111" s="209"/>
      <c r="J111" s="209"/>
      <c r="K111" s="209"/>
      <c r="L111" s="209"/>
      <c r="M111" s="209"/>
      <c r="N111" s="221"/>
      <c r="O111" s="222" t="s">
        <v>228</v>
      </c>
      <c r="P111" s="221" t="s">
        <v>374</v>
      </c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</row>
    <row r="112" spans="1:26">
      <c r="A112" s="221"/>
      <c r="B112" s="222"/>
      <c r="C112" s="221"/>
      <c r="D112" s="209"/>
      <c r="E112" s="209"/>
      <c r="F112" s="209"/>
      <c r="G112" s="209"/>
      <c r="H112" s="209"/>
      <c r="I112" s="209"/>
      <c r="J112" s="209"/>
      <c r="K112" s="209"/>
      <c r="L112" s="209"/>
      <c r="M112" s="209"/>
      <c r="N112" s="221"/>
      <c r="O112" s="222" t="s">
        <v>231</v>
      </c>
      <c r="P112" s="221" t="s">
        <v>377</v>
      </c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</row>
    <row r="113" spans="1:26">
      <c r="A113" s="221"/>
      <c r="B113" s="222"/>
      <c r="C113" s="221"/>
      <c r="D113" s="209"/>
      <c r="E113" s="209"/>
      <c r="F113" s="209"/>
      <c r="G113" s="209"/>
      <c r="H113" s="209"/>
      <c r="I113" s="209"/>
      <c r="J113" s="209"/>
      <c r="K113" s="209"/>
      <c r="L113" s="209"/>
      <c r="M113" s="209"/>
      <c r="N113" s="221"/>
      <c r="O113" s="222" t="s">
        <v>222</v>
      </c>
      <c r="P113" s="221" t="s">
        <v>87</v>
      </c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</row>
    <row r="114" s="186" customFormat="1" customHeight="1" spans="1:26">
      <c r="A114" s="223" t="s">
        <v>172</v>
      </c>
      <c r="B114" s="223"/>
      <c r="C114" s="223"/>
      <c r="D114" s="224">
        <f>E114</f>
        <v>28564.48</v>
      </c>
      <c r="E114" s="212">
        <f>F114+G114</f>
        <v>28564.48</v>
      </c>
      <c r="F114" s="212">
        <f>F53+F39</f>
        <v>1084.67</v>
      </c>
      <c r="G114" s="212">
        <f>G53+G43+G39</f>
        <v>27479.81</v>
      </c>
      <c r="H114" s="212"/>
      <c r="I114" s="212"/>
      <c r="J114" s="212"/>
      <c r="K114" s="212"/>
      <c r="L114" s="212"/>
      <c r="M114" s="212"/>
      <c r="N114" s="223" t="s">
        <v>172</v>
      </c>
      <c r="O114" s="223"/>
      <c r="P114" s="223"/>
      <c r="Q114" s="227">
        <f>R114</f>
        <v>28564.48</v>
      </c>
      <c r="R114" s="218">
        <f>R80+R50+R22+R8</f>
        <v>28564.48</v>
      </c>
      <c r="S114" s="218">
        <f>S80+S50+S22+S8</f>
        <v>1084.67</v>
      </c>
      <c r="T114" s="218">
        <f>T80+T50+T22+T8</f>
        <v>27479.81</v>
      </c>
      <c r="U114" s="218"/>
      <c r="V114" s="218"/>
      <c r="W114" s="218"/>
      <c r="X114" s="218"/>
      <c r="Y114" s="218"/>
      <c r="Z114" s="218"/>
    </row>
  </sheetData>
  <mergeCells count="14">
    <mergeCell ref="A2:W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4:C114"/>
    <mergeCell ref="N114:P114"/>
  </mergeCells>
  <printOptions horizontalCentered="1"/>
  <pageMargins left="0.389583333333333" right="0.389583333333333" top="0.393055555555556" bottom="0.393055555555556" header="0.511805555555556" footer="0.511805555555556"/>
  <pageSetup paperSize="9" scale="55" fitToHeight="100" orientation="landscape" errors="blank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D7" sqref="D7:F7"/>
    </sheetView>
  </sheetViews>
  <sheetFormatPr defaultColWidth="9.1047619047619" defaultRowHeight="14.25" customHeight="1" outlineLevelRow="6" outlineLevelCol="5"/>
  <cols>
    <col min="1" max="2" width="27.447619047619" style="174" customWidth="1"/>
    <col min="3" max="3" width="17.3333333333333" style="175" customWidth="1"/>
    <col min="4" max="5" width="26.3333333333333" style="176" customWidth="1"/>
    <col min="6" max="6" width="18.6666666666667" style="176" customWidth="1"/>
    <col min="7" max="7" width="9.1047619047619" style="27" customWidth="1"/>
    <col min="8" max="16384" width="9.1047619047619" style="27"/>
  </cols>
  <sheetData>
    <row r="1" ht="12" customHeight="1" spans="1:6">
      <c r="A1" s="177"/>
      <c r="B1" s="177"/>
      <c r="C1" s="50"/>
      <c r="D1" s="33"/>
      <c r="E1" s="33"/>
      <c r="F1" s="178"/>
    </row>
    <row r="2" ht="36" customHeight="1" spans="1:6">
      <c r="A2" s="51" t="s">
        <v>389</v>
      </c>
      <c r="B2" s="51"/>
      <c r="C2" s="51"/>
      <c r="D2" s="51"/>
      <c r="E2" s="51"/>
      <c r="F2" s="51"/>
    </row>
    <row r="3" s="47" customFormat="1" ht="24" customHeight="1" spans="1:6">
      <c r="A3" s="30" t="s">
        <v>1</v>
      </c>
      <c r="B3" s="179"/>
      <c r="C3" s="38"/>
      <c r="F3" s="167" t="s">
        <v>390</v>
      </c>
    </row>
    <row r="4" s="173" customFormat="1" ht="19.5" customHeight="1" spans="1:6">
      <c r="A4" s="69" t="s">
        <v>391</v>
      </c>
      <c r="B4" s="22" t="s">
        <v>392</v>
      </c>
      <c r="C4" s="40" t="s">
        <v>393</v>
      </c>
      <c r="D4" s="41"/>
      <c r="E4" s="56"/>
      <c r="F4" s="22" t="s">
        <v>247</v>
      </c>
    </row>
    <row r="5" s="173" customFormat="1" ht="19.5" customHeight="1" spans="1:6">
      <c r="A5" s="18"/>
      <c r="B5" s="42"/>
      <c r="C5" s="45" t="s">
        <v>60</v>
      </c>
      <c r="D5" s="45" t="s">
        <v>394</v>
      </c>
      <c r="E5" s="45" t="s">
        <v>395</v>
      </c>
      <c r="F5" s="42"/>
    </row>
    <row r="6" s="173" customFormat="1" ht="18.75" customHeight="1" spans="1:6">
      <c r="A6" s="180">
        <v>1</v>
      </c>
      <c r="B6" s="180">
        <v>2</v>
      </c>
      <c r="C6" s="181">
        <v>3</v>
      </c>
      <c r="D6" s="180">
        <v>4</v>
      </c>
      <c r="E6" s="180">
        <v>5</v>
      </c>
      <c r="F6" s="180">
        <v>6</v>
      </c>
    </row>
    <row r="7" ht="18.75" customHeight="1" spans="1:6">
      <c r="A7" s="182">
        <f>C7+F7</f>
        <v>33.5</v>
      </c>
      <c r="B7" s="183">
        <v>0</v>
      </c>
      <c r="C7" s="184">
        <f>E7</f>
        <v>31.5</v>
      </c>
      <c r="D7" s="183">
        <v>0</v>
      </c>
      <c r="E7" s="183">
        <v>31.5</v>
      </c>
      <c r="F7" s="183">
        <v>2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08333333333333" right="0.308333333333333" top="0.408333333333333" bottom="0.408333333333333" header="0.25" footer="0.25"/>
  <pageSetup paperSize="9" scale="9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9"/>
  <sheetViews>
    <sheetView workbookViewId="0">
      <pane ySplit="8" topLeftCell="A24" activePane="bottomLeft" state="frozen"/>
      <selection/>
      <selection pane="bottomLeft" activeCell="M29" sqref="M29"/>
    </sheetView>
  </sheetViews>
  <sheetFormatPr defaultColWidth="9.1047619047619" defaultRowHeight="14.25" customHeight="1"/>
  <cols>
    <col min="1" max="3" width="14.8952380952381" style="58" customWidth="1"/>
    <col min="4" max="5" width="15.1047619047619" style="58" customWidth="1"/>
    <col min="6" max="7" width="14.3333333333333" style="58" customWidth="1"/>
    <col min="8" max="9" width="12.1047619047619" style="50" customWidth="1"/>
    <col min="10" max="10" width="14.552380952381" style="50" customWidth="1"/>
    <col min="11" max="15" width="12.1047619047619" style="50" customWidth="1"/>
    <col min="16" max="16" width="14.9047619047619" style="50" customWidth="1"/>
    <col min="17" max="23" width="12.1047619047619" style="50" customWidth="1"/>
    <col min="24" max="24" width="9.1047619047619" style="27" customWidth="1"/>
    <col min="25" max="16384" width="9.1047619047619" style="27"/>
  </cols>
  <sheetData>
    <row r="1" ht="12" customHeight="1" spans="23:23">
      <c r="W1" s="166"/>
    </row>
    <row r="2" ht="39" customHeight="1" spans="1:23">
      <c r="A2" s="51" t="s">
        <v>396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</row>
    <row r="3" s="47" customFormat="1" ht="24" customHeight="1" spans="1:23">
      <c r="A3" s="30" t="s">
        <v>1</v>
      </c>
      <c r="B3" s="146"/>
      <c r="C3" s="146"/>
      <c r="D3" s="146"/>
      <c r="E3" s="146"/>
      <c r="F3" s="146"/>
      <c r="G3" s="146"/>
      <c r="Q3" s="53"/>
      <c r="R3" s="53"/>
      <c r="S3" s="53"/>
      <c r="T3" s="53"/>
      <c r="U3" s="53"/>
      <c r="V3" s="53"/>
      <c r="W3" s="167" t="s">
        <v>55</v>
      </c>
    </row>
    <row r="4" s="27" customFormat="1" ht="13.5" customHeight="1" spans="1:23">
      <c r="A4" s="103" t="s">
        <v>397</v>
      </c>
      <c r="B4" s="103" t="s">
        <v>398</v>
      </c>
      <c r="C4" s="103" t="s">
        <v>399</v>
      </c>
      <c r="D4" s="103" t="s">
        <v>76</v>
      </c>
      <c r="E4" s="103" t="s">
        <v>77</v>
      </c>
      <c r="F4" s="103" t="s">
        <v>400</v>
      </c>
      <c r="G4" s="103" t="s">
        <v>401</v>
      </c>
      <c r="H4" s="147" t="s">
        <v>402</v>
      </c>
      <c r="I4" s="158"/>
      <c r="J4" s="158"/>
      <c r="K4" s="158"/>
      <c r="L4" s="158"/>
      <c r="M4" s="158"/>
      <c r="N4" s="158"/>
      <c r="O4" s="158"/>
      <c r="P4" s="158"/>
      <c r="Q4" s="71"/>
      <c r="R4" s="71"/>
      <c r="S4" s="71"/>
      <c r="T4" s="71"/>
      <c r="U4" s="71"/>
      <c r="V4" s="71"/>
      <c r="W4" s="98"/>
    </row>
    <row r="5" s="27" customFormat="1" ht="13.5" customHeight="1" spans="1:23">
      <c r="A5" s="105"/>
      <c r="B5" s="105"/>
      <c r="C5" s="105"/>
      <c r="D5" s="105"/>
      <c r="E5" s="105"/>
      <c r="F5" s="105"/>
      <c r="G5" s="105"/>
      <c r="H5" s="148" t="s">
        <v>403</v>
      </c>
      <c r="I5" s="55" t="s">
        <v>80</v>
      </c>
      <c r="J5" s="55"/>
      <c r="K5" s="55"/>
      <c r="L5" s="55"/>
      <c r="M5" s="55"/>
      <c r="N5" s="55"/>
      <c r="O5" s="55"/>
      <c r="P5" s="55"/>
      <c r="Q5" s="168" t="s">
        <v>64</v>
      </c>
      <c r="R5" s="147" t="s">
        <v>70</v>
      </c>
      <c r="S5" s="71"/>
      <c r="T5" s="71"/>
      <c r="U5" s="71"/>
      <c r="V5" s="71"/>
      <c r="W5" s="98"/>
    </row>
    <row r="6" s="27" customFormat="1" ht="13.5" customHeight="1" spans="1:23">
      <c r="A6" s="105"/>
      <c r="B6" s="105"/>
      <c r="C6" s="105"/>
      <c r="D6" s="105"/>
      <c r="E6" s="105"/>
      <c r="F6" s="105"/>
      <c r="G6" s="105"/>
      <c r="H6" s="149"/>
      <c r="I6" s="55" t="s">
        <v>61</v>
      </c>
      <c r="J6" s="55"/>
      <c r="K6" s="55"/>
      <c r="L6" s="55"/>
      <c r="M6" s="55"/>
      <c r="N6" s="55"/>
      <c r="O6" s="159" t="s">
        <v>62</v>
      </c>
      <c r="P6" s="159" t="s">
        <v>63</v>
      </c>
      <c r="Q6" s="138"/>
      <c r="R6" s="44"/>
      <c r="S6" s="158"/>
      <c r="T6" s="158"/>
      <c r="U6" s="158"/>
      <c r="V6" s="158"/>
      <c r="W6" s="70"/>
    </row>
    <row r="7" s="27" customFormat="1" ht="13.5" customHeight="1" spans="1:23">
      <c r="A7" s="105"/>
      <c r="B7" s="105"/>
      <c r="C7" s="105"/>
      <c r="D7" s="105"/>
      <c r="E7" s="105"/>
      <c r="F7" s="105"/>
      <c r="G7" s="105"/>
      <c r="H7" s="150"/>
      <c r="I7" s="55" t="s">
        <v>404</v>
      </c>
      <c r="J7" s="55"/>
      <c r="K7" s="54" t="s">
        <v>405</v>
      </c>
      <c r="L7" s="54" t="s">
        <v>406</v>
      </c>
      <c r="M7" s="54" t="s">
        <v>407</v>
      </c>
      <c r="N7" s="54" t="s">
        <v>408</v>
      </c>
      <c r="O7" s="160"/>
      <c r="P7" s="160"/>
      <c r="Q7" s="72"/>
      <c r="R7" s="69" t="s">
        <v>60</v>
      </c>
      <c r="S7" s="69" t="s">
        <v>65</v>
      </c>
      <c r="T7" s="69" t="s">
        <v>66</v>
      </c>
      <c r="U7" s="69" t="s">
        <v>67</v>
      </c>
      <c r="V7" s="69" t="s">
        <v>68</v>
      </c>
      <c r="W7" s="69" t="s">
        <v>69</v>
      </c>
    </row>
    <row r="8" s="27" customFormat="1" ht="27" customHeight="1" spans="1:23">
      <c r="A8" s="151"/>
      <c r="B8" s="151"/>
      <c r="C8" s="151"/>
      <c r="D8" s="151"/>
      <c r="E8" s="151"/>
      <c r="F8" s="151"/>
      <c r="G8" s="151"/>
      <c r="H8" s="152"/>
      <c r="I8" s="55" t="s">
        <v>60</v>
      </c>
      <c r="J8" s="55" t="s">
        <v>409</v>
      </c>
      <c r="K8" s="55"/>
      <c r="L8" s="55"/>
      <c r="M8" s="55"/>
      <c r="N8" s="55"/>
      <c r="O8" s="161"/>
      <c r="P8" s="161"/>
      <c r="Q8" s="14"/>
      <c r="R8" s="18"/>
      <c r="S8" s="18"/>
      <c r="T8" s="18"/>
      <c r="U8" s="18"/>
      <c r="V8" s="18"/>
      <c r="W8" s="18"/>
    </row>
    <row r="9" ht="13.5" customHeight="1" spans="1:23">
      <c r="A9" s="113" t="s">
        <v>179</v>
      </c>
      <c r="B9" s="113" t="s">
        <v>180</v>
      </c>
      <c r="C9" s="113" t="s">
        <v>181</v>
      </c>
      <c r="D9" s="113" t="s">
        <v>182</v>
      </c>
      <c r="E9" s="113" t="s">
        <v>183</v>
      </c>
      <c r="F9" s="113" t="s">
        <v>184</v>
      </c>
      <c r="G9" s="113" t="s">
        <v>190</v>
      </c>
      <c r="H9" s="113" t="s">
        <v>191</v>
      </c>
      <c r="I9" s="162" t="s">
        <v>192</v>
      </c>
      <c r="J9" s="162" t="s">
        <v>193</v>
      </c>
      <c r="K9" s="162" t="s">
        <v>194</v>
      </c>
      <c r="L9" s="162" t="s">
        <v>195</v>
      </c>
      <c r="M9" s="162" t="s">
        <v>196</v>
      </c>
      <c r="N9" s="162" t="s">
        <v>197</v>
      </c>
      <c r="O9" s="162" t="s">
        <v>198</v>
      </c>
      <c r="P9" s="162" t="s">
        <v>410</v>
      </c>
      <c r="Q9" s="162" t="s">
        <v>199</v>
      </c>
      <c r="R9" s="162" t="s">
        <v>200</v>
      </c>
      <c r="S9" s="162" t="s">
        <v>201</v>
      </c>
      <c r="T9" s="162" t="s">
        <v>202</v>
      </c>
      <c r="U9" s="162" t="s">
        <v>203</v>
      </c>
      <c r="V9" s="169" t="s">
        <v>204</v>
      </c>
      <c r="W9" s="169" t="s">
        <v>205</v>
      </c>
    </row>
    <row r="10" s="145" customFormat="1" ht="22.5" spans="1:23">
      <c r="A10" s="117" t="s">
        <v>72</v>
      </c>
      <c r="B10" s="117" t="s">
        <v>411</v>
      </c>
      <c r="C10" s="117" t="s">
        <v>412</v>
      </c>
      <c r="D10" s="117" t="s">
        <v>120</v>
      </c>
      <c r="E10" s="117" t="s">
        <v>413</v>
      </c>
      <c r="F10" s="117" t="s">
        <v>414</v>
      </c>
      <c r="G10" s="117" t="s">
        <v>215</v>
      </c>
      <c r="H10" s="115">
        <v>266.0016</v>
      </c>
      <c r="I10" s="115">
        <v>266.0016</v>
      </c>
      <c r="J10" s="163"/>
      <c r="K10" s="163"/>
      <c r="L10" s="163"/>
      <c r="M10" s="115">
        <v>266.0016</v>
      </c>
      <c r="N10" s="163"/>
      <c r="O10" s="164"/>
      <c r="P10" s="115"/>
      <c r="Q10" s="164"/>
      <c r="R10" s="164"/>
      <c r="S10" s="163"/>
      <c r="T10" s="164"/>
      <c r="U10" s="170"/>
      <c r="V10" s="171"/>
      <c r="W10" s="171"/>
    </row>
    <row r="11" s="145" customFormat="1" ht="12.75" spans="1:23">
      <c r="A11" s="153"/>
      <c r="B11" s="153"/>
      <c r="C11" s="153"/>
      <c r="D11" s="153"/>
      <c r="E11" s="153"/>
      <c r="F11" s="117" t="s">
        <v>415</v>
      </c>
      <c r="G11" s="117" t="s">
        <v>218</v>
      </c>
      <c r="H11" s="115">
        <v>142.494</v>
      </c>
      <c r="I11" s="115">
        <v>142.494</v>
      </c>
      <c r="J11" s="165"/>
      <c r="K11" s="165"/>
      <c r="L11" s="165"/>
      <c r="M11" s="115">
        <v>142.494</v>
      </c>
      <c r="N11" s="165"/>
      <c r="O11" s="164"/>
      <c r="P11" s="115"/>
      <c r="Q11" s="164"/>
      <c r="R11" s="164"/>
      <c r="S11" s="165"/>
      <c r="T11" s="164"/>
      <c r="U11" s="170"/>
      <c r="V11" s="171"/>
      <c r="W11" s="171"/>
    </row>
    <row r="12" s="145" customFormat="1" ht="12.75" spans="1:23">
      <c r="A12" s="153"/>
      <c r="B12" s="153"/>
      <c r="C12" s="153"/>
      <c r="D12" s="153"/>
      <c r="E12" s="153"/>
      <c r="F12" s="117" t="s">
        <v>416</v>
      </c>
      <c r="G12" s="117" t="s">
        <v>221</v>
      </c>
      <c r="H12" s="115">
        <v>22.1668</v>
      </c>
      <c r="I12" s="115">
        <v>22.1668</v>
      </c>
      <c r="J12" s="165"/>
      <c r="K12" s="165"/>
      <c r="L12" s="165"/>
      <c r="M12" s="115">
        <v>22.1668</v>
      </c>
      <c r="N12" s="165"/>
      <c r="O12" s="164"/>
      <c r="P12" s="115"/>
      <c r="Q12" s="164"/>
      <c r="R12" s="164"/>
      <c r="S12" s="165"/>
      <c r="T12" s="164"/>
      <c r="U12" s="170"/>
      <c r="V12" s="171"/>
      <c r="W12" s="171"/>
    </row>
    <row r="13" s="145" customFormat="1" ht="12.75" spans="1:23">
      <c r="A13" s="153"/>
      <c r="B13" s="153"/>
      <c r="C13" s="153"/>
      <c r="D13" s="153"/>
      <c r="E13" s="153"/>
      <c r="F13" s="117" t="s">
        <v>417</v>
      </c>
      <c r="G13" s="117" t="s">
        <v>229</v>
      </c>
      <c r="H13" s="115">
        <v>299.598</v>
      </c>
      <c r="I13" s="115">
        <v>299.598</v>
      </c>
      <c r="J13" s="165"/>
      <c r="K13" s="165"/>
      <c r="L13" s="165"/>
      <c r="M13" s="115">
        <v>299.598</v>
      </c>
      <c r="N13" s="165"/>
      <c r="O13" s="164"/>
      <c r="P13" s="115"/>
      <c r="Q13" s="164"/>
      <c r="R13" s="164"/>
      <c r="S13" s="165"/>
      <c r="T13" s="164"/>
      <c r="U13" s="170"/>
      <c r="V13" s="171"/>
      <c r="W13" s="171"/>
    </row>
    <row r="14" s="145" customFormat="1" ht="22.5" spans="1:23">
      <c r="A14" s="153"/>
      <c r="B14" s="117" t="s">
        <v>418</v>
      </c>
      <c r="C14" s="117" t="s">
        <v>419</v>
      </c>
      <c r="D14" s="117" t="s">
        <v>106</v>
      </c>
      <c r="E14" s="117" t="s">
        <v>420</v>
      </c>
      <c r="F14" s="117" t="s">
        <v>421</v>
      </c>
      <c r="G14" s="117" t="s">
        <v>246</v>
      </c>
      <c r="H14" s="115">
        <v>2.128</v>
      </c>
      <c r="I14" s="115">
        <v>2.128</v>
      </c>
      <c r="J14" s="165"/>
      <c r="K14" s="165"/>
      <c r="L14" s="165"/>
      <c r="M14" s="115">
        <v>2.128</v>
      </c>
      <c r="N14" s="165"/>
      <c r="O14" s="164"/>
      <c r="P14" s="115"/>
      <c r="Q14" s="164"/>
      <c r="R14" s="164"/>
      <c r="S14" s="165"/>
      <c r="T14" s="164"/>
      <c r="U14" s="170"/>
      <c r="V14" s="171"/>
      <c r="W14" s="171"/>
    </row>
    <row r="15" s="145" customFormat="1" ht="22.5" spans="1:23">
      <c r="A15" s="153"/>
      <c r="B15" s="117" t="s">
        <v>422</v>
      </c>
      <c r="C15" s="117" t="s">
        <v>423</v>
      </c>
      <c r="D15" s="117" t="s">
        <v>106</v>
      </c>
      <c r="E15" s="117" t="s">
        <v>420</v>
      </c>
      <c r="F15" s="117" t="s">
        <v>421</v>
      </c>
      <c r="G15" s="117" t="s">
        <v>246</v>
      </c>
      <c r="H15" s="115">
        <v>2.335363</v>
      </c>
      <c r="I15" s="115">
        <v>2.335363</v>
      </c>
      <c r="J15" s="165"/>
      <c r="K15" s="165"/>
      <c r="L15" s="165"/>
      <c r="M15" s="115">
        <v>2.335363</v>
      </c>
      <c r="N15" s="165"/>
      <c r="O15" s="164"/>
      <c r="P15" s="115"/>
      <c r="Q15" s="164"/>
      <c r="R15" s="164"/>
      <c r="S15" s="165"/>
      <c r="T15" s="164"/>
      <c r="U15" s="170"/>
      <c r="V15" s="171"/>
      <c r="W15" s="171"/>
    </row>
    <row r="16" s="145" customFormat="1" ht="22.5" spans="1:23">
      <c r="A16" s="153"/>
      <c r="B16" s="153"/>
      <c r="C16" s="153"/>
      <c r="D16" s="117" t="s">
        <v>104</v>
      </c>
      <c r="E16" s="117" t="s">
        <v>424</v>
      </c>
      <c r="F16" s="117" t="s">
        <v>425</v>
      </c>
      <c r="G16" s="117" t="s">
        <v>238</v>
      </c>
      <c r="H16" s="115">
        <v>58.38408</v>
      </c>
      <c r="I16" s="115">
        <v>58.38408</v>
      </c>
      <c r="J16" s="165"/>
      <c r="K16" s="165"/>
      <c r="L16" s="165"/>
      <c r="M16" s="115">
        <v>58.38408</v>
      </c>
      <c r="N16" s="165"/>
      <c r="O16" s="164"/>
      <c r="P16" s="115"/>
      <c r="Q16" s="164"/>
      <c r="R16" s="164"/>
      <c r="S16" s="165"/>
      <c r="T16" s="164"/>
      <c r="U16" s="170"/>
      <c r="V16" s="171"/>
      <c r="W16" s="171"/>
    </row>
    <row r="17" s="145" customFormat="1" ht="22.5" spans="1:23">
      <c r="A17" s="153"/>
      <c r="B17" s="117" t="s">
        <v>426</v>
      </c>
      <c r="C17" s="117" t="s">
        <v>427</v>
      </c>
      <c r="D17" s="117" t="s">
        <v>98</v>
      </c>
      <c r="E17" s="117" t="s">
        <v>428</v>
      </c>
      <c r="F17" s="117" t="s">
        <v>421</v>
      </c>
      <c r="G17" s="117" t="s">
        <v>246</v>
      </c>
      <c r="H17" s="115">
        <v>4.086886</v>
      </c>
      <c r="I17" s="115">
        <v>4.086886</v>
      </c>
      <c r="J17" s="165"/>
      <c r="K17" s="165"/>
      <c r="L17" s="165"/>
      <c r="M17" s="115">
        <v>4.086886</v>
      </c>
      <c r="N17" s="165"/>
      <c r="O17" s="164"/>
      <c r="P17" s="115"/>
      <c r="Q17" s="164"/>
      <c r="R17" s="164"/>
      <c r="S17" s="165"/>
      <c r="T17" s="164"/>
      <c r="U17" s="170"/>
      <c r="V17" s="171"/>
      <c r="W17" s="171"/>
    </row>
    <row r="18" s="145" customFormat="1" ht="22.5" spans="1:23">
      <c r="A18" s="153"/>
      <c r="B18" s="117" t="s">
        <v>429</v>
      </c>
      <c r="C18" s="117" t="s">
        <v>430</v>
      </c>
      <c r="D18" s="117" t="s">
        <v>94</v>
      </c>
      <c r="E18" s="117" t="s">
        <v>431</v>
      </c>
      <c r="F18" s="117" t="s">
        <v>432</v>
      </c>
      <c r="G18" s="117" t="s">
        <v>232</v>
      </c>
      <c r="H18" s="115">
        <v>96.961216</v>
      </c>
      <c r="I18" s="115">
        <v>96.961216</v>
      </c>
      <c r="J18" s="165"/>
      <c r="K18" s="165"/>
      <c r="L18" s="165"/>
      <c r="M18" s="115">
        <v>96.961216</v>
      </c>
      <c r="N18" s="165"/>
      <c r="O18" s="164"/>
      <c r="P18" s="115"/>
      <c r="Q18" s="164"/>
      <c r="R18" s="164"/>
      <c r="S18" s="165"/>
      <c r="T18" s="164"/>
      <c r="U18" s="170"/>
      <c r="V18" s="171"/>
      <c r="W18" s="171"/>
    </row>
    <row r="19" s="145" customFormat="1" ht="22.5" spans="1:23">
      <c r="A19" s="153"/>
      <c r="B19" s="117" t="s">
        <v>433</v>
      </c>
      <c r="C19" s="117" t="s">
        <v>434</v>
      </c>
      <c r="D19" s="117" t="s">
        <v>116</v>
      </c>
      <c r="E19" s="117" t="s">
        <v>220</v>
      </c>
      <c r="F19" s="117" t="s">
        <v>435</v>
      </c>
      <c r="G19" s="117" t="s">
        <v>220</v>
      </c>
      <c r="H19" s="115">
        <v>70.060896</v>
      </c>
      <c r="I19" s="115">
        <v>70.060896</v>
      </c>
      <c r="J19" s="165"/>
      <c r="K19" s="165"/>
      <c r="L19" s="165"/>
      <c r="M19" s="115">
        <v>70.060896</v>
      </c>
      <c r="N19" s="165"/>
      <c r="O19" s="164"/>
      <c r="P19" s="115"/>
      <c r="Q19" s="164"/>
      <c r="R19" s="164"/>
      <c r="S19" s="165"/>
      <c r="T19" s="164"/>
      <c r="U19" s="170"/>
      <c r="V19" s="171"/>
      <c r="W19" s="171"/>
    </row>
    <row r="20" s="145" customFormat="1" ht="22.5" spans="1:23">
      <c r="A20" s="153"/>
      <c r="B20" s="117" t="s">
        <v>436</v>
      </c>
      <c r="C20" s="117" t="s">
        <v>319</v>
      </c>
      <c r="D20" s="117" t="s">
        <v>92</v>
      </c>
      <c r="E20" s="117" t="s">
        <v>437</v>
      </c>
      <c r="F20" s="117" t="s">
        <v>438</v>
      </c>
      <c r="G20" s="117" t="s">
        <v>319</v>
      </c>
      <c r="H20" s="115">
        <v>23.80242</v>
      </c>
      <c r="I20" s="115">
        <v>23.80242</v>
      </c>
      <c r="J20" s="165"/>
      <c r="K20" s="165"/>
      <c r="L20" s="165"/>
      <c r="M20" s="115">
        <v>23.80242</v>
      </c>
      <c r="N20" s="165"/>
      <c r="O20" s="164"/>
      <c r="P20" s="115"/>
      <c r="Q20" s="164"/>
      <c r="R20" s="164"/>
      <c r="S20" s="165"/>
      <c r="T20" s="164"/>
      <c r="U20" s="170"/>
      <c r="V20" s="171"/>
      <c r="W20" s="171"/>
    </row>
    <row r="21" s="145" customFormat="1" ht="22.5" spans="1:23">
      <c r="A21" s="153"/>
      <c r="B21" s="117" t="s">
        <v>439</v>
      </c>
      <c r="C21" s="117" t="s">
        <v>298</v>
      </c>
      <c r="D21" s="117" t="s">
        <v>92</v>
      </c>
      <c r="E21" s="117" t="s">
        <v>437</v>
      </c>
      <c r="F21" s="117" t="s">
        <v>440</v>
      </c>
      <c r="G21" s="117" t="s">
        <v>298</v>
      </c>
      <c r="H21" s="115">
        <v>1.201645</v>
      </c>
      <c r="I21" s="115">
        <v>1.201645</v>
      </c>
      <c r="J21" s="165"/>
      <c r="K21" s="165"/>
      <c r="L21" s="165"/>
      <c r="M21" s="115">
        <v>1.201645</v>
      </c>
      <c r="N21" s="165"/>
      <c r="O21" s="164"/>
      <c r="P21" s="115"/>
      <c r="Q21" s="164"/>
      <c r="R21" s="164"/>
      <c r="S21" s="165"/>
      <c r="T21" s="164"/>
      <c r="U21" s="170"/>
      <c r="V21" s="171"/>
      <c r="W21" s="171"/>
    </row>
    <row r="22" s="145" customFormat="1" ht="12.75" spans="1:23">
      <c r="A22" s="153"/>
      <c r="B22" s="153"/>
      <c r="C22" s="153"/>
      <c r="D22" s="117" t="s">
        <v>120</v>
      </c>
      <c r="E22" s="117" t="s">
        <v>413</v>
      </c>
      <c r="F22" s="117" t="s">
        <v>440</v>
      </c>
      <c r="G22" s="117" t="s">
        <v>298</v>
      </c>
      <c r="H22" s="115">
        <v>11.677872</v>
      </c>
      <c r="I22" s="115">
        <v>11.677872</v>
      </c>
      <c r="J22" s="165"/>
      <c r="K22" s="165"/>
      <c r="L22" s="165"/>
      <c r="M22" s="115">
        <v>11.677872</v>
      </c>
      <c r="N22" s="165"/>
      <c r="O22" s="164"/>
      <c r="P22" s="115"/>
      <c r="Q22" s="164"/>
      <c r="R22" s="164"/>
      <c r="S22" s="165"/>
      <c r="T22" s="164"/>
      <c r="U22" s="170"/>
      <c r="V22" s="171"/>
      <c r="W22" s="171"/>
    </row>
    <row r="23" s="145" customFormat="1" ht="22.5" spans="1:23">
      <c r="A23" s="153"/>
      <c r="B23" s="117" t="s">
        <v>441</v>
      </c>
      <c r="C23" s="117" t="s">
        <v>301</v>
      </c>
      <c r="D23" s="117" t="s">
        <v>92</v>
      </c>
      <c r="E23" s="117" t="s">
        <v>437</v>
      </c>
      <c r="F23" s="117" t="s">
        <v>442</v>
      </c>
      <c r="G23" s="117" t="s">
        <v>301</v>
      </c>
      <c r="H23" s="115">
        <v>1.22</v>
      </c>
      <c r="I23" s="115">
        <v>1.22</v>
      </c>
      <c r="J23" s="165"/>
      <c r="K23" s="165"/>
      <c r="L23" s="165"/>
      <c r="M23" s="115">
        <v>1.22</v>
      </c>
      <c r="N23" s="165"/>
      <c r="O23" s="164"/>
      <c r="P23" s="115"/>
      <c r="Q23" s="164"/>
      <c r="R23" s="164"/>
      <c r="S23" s="165"/>
      <c r="T23" s="164"/>
      <c r="U23" s="170"/>
      <c r="V23" s="171"/>
      <c r="W23" s="171"/>
    </row>
    <row r="24" s="145" customFormat="1" ht="12.75" spans="1:23">
      <c r="A24" s="153"/>
      <c r="B24" s="153"/>
      <c r="C24" s="153"/>
      <c r="D24" s="117" t="s">
        <v>120</v>
      </c>
      <c r="E24" s="117" t="s">
        <v>413</v>
      </c>
      <c r="F24" s="117" t="s">
        <v>442</v>
      </c>
      <c r="G24" s="117" t="s">
        <v>301</v>
      </c>
      <c r="H24" s="115">
        <v>12.76194</v>
      </c>
      <c r="I24" s="115">
        <v>12.76194</v>
      </c>
      <c r="J24" s="165"/>
      <c r="K24" s="165"/>
      <c r="L24" s="165"/>
      <c r="M24" s="115">
        <v>12.76194</v>
      </c>
      <c r="N24" s="165"/>
      <c r="O24" s="164"/>
      <c r="P24" s="115"/>
      <c r="Q24" s="164"/>
      <c r="R24" s="164"/>
      <c r="S24" s="165"/>
      <c r="T24" s="164"/>
      <c r="U24" s="170"/>
      <c r="V24" s="171"/>
      <c r="W24" s="171"/>
    </row>
    <row r="25" s="145" customFormat="1" ht="22.5" spans="1:23">
      <c r="A25" s="153"/>
      <c r="B25" s="117" t="s">
        <v>443</v>
      </c>
      <c r="C25" s="117" t="s">
        <v>233</v>
      </c>
      <c r="D25" s="117" t="s">
        <v>120</v>
      </c>
      <c r="E25" s="117" t="s">
        <v>413</v>
      </c>
      <c r="F25" s="117" t="s">
        <v>444</v>
      </c>
      <c r="G25" s="117" t="s">
        <v>233</v>
      </c>
      <c r="H25" s="115">
        <v>2.76</v>
      </c>
      <c r="I25" s="115">
        <v>2.76</v>
      </c>
      <c r="J25" s="165"/>
      <c r="K25" s="165"/>
      <c r="L25" s="165"/>
      <c r="M25" s="115">
        <v>2.76</v>
      </c>
      <c r="N25" s="165"/>
      <c r="O25" s="164"/>
      <c r="P25" s="115"/>
      <c r="Q25" s="164"/>
      <c r="R25" s="164"/>
      <c r="S25" s="165"/>
      <c r="T25" s="164"/>
      <c r="U25" s="170"/>
      <c r="V25" s="171"/>
      <c r="W25" s="171"/>
    </row>
    <row r="26" s="145" customFormat="1" ht="22.5" spans="1:23">
      <c r="A26" s="153"/>
      <c r="B26" s="117" t="s">
        <v>445</v>
      </c>
      <c r="C26" s="117" t="s">
        <v>236</v>
      </c>
      <c r="D26" s="117" t="s">
        <v>120</v>
      </c>
      <c r="E26" s="117" t="s">
        <v>413</v>
      </c>
      <c r="F26" s="117" t="s">
        <v>446</v>
      </c>
      <c r="G26" s="117" t="s">
        <v>236</v>
      </c>
      <c r="H26" s="115">
        <v>4.340394</v>
      </c>
      <c r="I26" s="115">
        <v>4.340394</v>
      </c>
      <c r="J26" s="165"/>
      <c r="K26" s="165"/>
      <c r="L26" s="165"/>
      <c r="M26" s="115">
        <v>4.340394</v>
      </c>
      <c r="N26" s="165"/>
      <c r="O26" s="164"/>
      <c r="P26" s="115"/>
      <c r="Q26" s="164"/>
      <c r="R26" s="164"/>
      <c r="S26" s="165"/>
      <c r="T26" s="164"/>
      <c r="U26" s="170"/>
      <c r="V26" s="171"/>
      <c r="W26" s="171"/>
    </row>
    <row r="27" s="145" customFormat="1" ht="22.5" spans="1:23">
      <c r="A27" s="153"/>
      <c r="B27" s="117" t="s">
        <v>447</v>
      </c>
      <c r="C27" s="117" t="s">
        <v>448</v>
      </c>
      <c r="D27" s="117" t="s">
        <v>92</v>
      </c>
      <c r="E27" s="117" t="s">
        <v>437</v>
      </c>
      <c r="F27" s="117" t="s">
        <v>449</v>
      </c>
      <c r="G27" s="117" t="s">
        <v>257</v>
      </c>
      <c r="H27" s="115">
        <v>0.59</v>
      </c>
      <c r="I27" s="115">
        <v>0.59</v>
      </c>
      <c r="J27" s="165"/>
      <c r="K27" s="165"/>
      <c r="L27" s="165"/>
      <c r="M27" s="115">
        <v>0.59</v>
      </c>
      <c r="N27" s="165"/>
      <c r="O27" s="164"/>
      <c r="P27" s="115"/>
      <c r="Q27" s="164"/>
      <c r="R27" s="164"/>
      <c r="S27" s="165"/>
      <c r="T27" s="164"/>
      <c r="U27" s="170"/>
      <c r="V27" s="171"/>
      <c r="W27" s="171"/>
    </row>
    <row r="28" s="145" customFormat="1" ht="22.5" spans="1:23">
      <c r="A28" s="153"/>
      <c r="B28" s="117" t="s">
        <v>450</v>
      </c>
      <c r="C28" s="117" t="s">
        <v>451</v>
      </c>
      <c r="D28" s="117" t="s">
        <v>120</v>
      </c>
      <c r="E28" s="117" t="s">
        <v>413</v>
      </c>
      <c r="F28" s="117" t="s">
        <v>449</v>
      </c>
      <c r="G28" s="117" t="s">
        <v>257</v>
      </c>
      <c r="H28" s="115">
        <v>62.1</v>
      </c>
      <c r="I28" s="115">
        <v>62.1</v>
      </c>
      <c r="J28" s="165"/>
      <c r="K28" s="165"/>
      <c r="L28" s="165"/>
      <c r="M28" s="115">
        <v>62.1</v>
      </c>
      <c r="N28" s="165"/>
      <c r="O28" s="164"/>
      <c r="P28" s="115"/>
      <c r="Q28" s="164"/>
      <c r="R28" s="164"/>
      <c r="S28" s="165"/>
      <c r="T28" s="164"/>
      <c r="U28" s="170"/>
      <c r="V28" s="171"/>
      <c r="W28" s="171"/>
    </row>
    <row r="29" s="145" customFormat="1" ht="18" customHeight="1" spans="1:23">
      <c r="A29" s="154" t="s">
        <v>122</v>
      </c>
      <c r="B29" s="155"/>
      <c r="C29" s="156"/>
      <c r="D29" s="156"/>
      <c r="E29" s="156"/>
      <c r="F29" s="156"/>
      <c r="G29" s="156"/>
      <c r="H29" s="157">
        <v>1084.67</v>
      </c>
      <c r="I29" s="157">
        <v>1084.67</v>
      </c>
      <c r="J29" s="57"/>
      <c r="K29" s="57"/>
      <c r="L29" s="57"/>
      <c r="M29" s="157">
        <v>1084.67</v>
      </c>
      <c r="N29" s="57"/>
      <c r="O29" s="115"/>
      <c r="P29" s="115"/>
      <c r="Q29" s="115"/>
      <c r="R29" s="115"/>
      <c r="S29" s="57"/>
      <c r="T29" s="115"/>
      <c r="U29" s="172"/>
      <c r="V29" s="171"/>
      <c r="W29" s="171"/>
    </row>
  </sheetData>
  <mergeCells count="29">
    <mergeCell ref="A2:W2"/>
    <mergeCell ref="A3:I3"/>
    <mergeCell ref="H4:W4"/>
    <mergeCell ref="I5:P5"/>
    <mergeCell ref="R5:W5"/>
    <mergeCell ref="I6:N6"/>
    <mergeCell ref="I7:J7"/>
    <mergeCell ref="A29:B29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7:U8"/>
    <mergeCell ref="V7:V8"/>
    <mergeCell ref="W7:W8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D36"/>
  <sheetViews>
    <sheetView workbookViewId="0">
      <pane ySplit="7" topLeftCell="A19" activePane="bottomLeft" state="frozen"/>
      <selection/>
      <selection pane="bottomLeft" activeCell="A36" sqref="A36:H36"/>
    </sheetView>
  </sheetViews>
  <sheetFormatPr defaultColWidth="9.1047619047619" defaultRowHeight="14.25" customHeight="1"/>
  <cols>
    <col min="1" max="4" width="10.3333333333333" style="33" customWidth="1"/>
    <col min="5" max="5" width="11.1047619047619" style="33" customWidth="1"/>
    <col min="6" max="6" width="10" style="33" customWidth="1"/>
    <col min="7" max="7" width="9.8952380952381" style="33" customWidth="1"/>
    <col min="8" max="8" width="12.4285714285714" style="33" customWidth="1"/>
    <col min="9" max="9" width="9.33333333333333" style="33" customWidth="1"/>
    <col min="10" max="10" width="9.66666666666667" style="33" customWidth="1"/>
    <col min="11" max="11" width="9.33333333333333" style="33" customWidth="1"/>
    <col min="12" max="12" width="10.6666666666667" style="33" customWidth="1"/>
    <col min="13" max="15" width="11.1047619047619" style="33" customWidth="1"/>
    <col min="16" max="16" width="12.8952380952381" style="27" customWidth="1"/>
    <col min="17" max="18" width="12.1047619047619" style="33" customWidth="1"/>
    <col min="19" max="19" width="10" style="33" customWidth="1"/>
    <col min="20" max="20" width="10.552380952381" style="33" customWidth="1"/>
    <col min="21" max="21" width="10.3333333333333" style="33" customWidth="1"/>
    <col min="22" max="22" width="10.447619047619" style="33" customWidth="1"/>
    <col min="23" max="24" width="11.1047619047619" style="33" customWidth="1"/>
    <col min="25" max="25" width="9.1047619047619" style="33" customWidth="1"/>
    <col min="26" max="26" width="10.3333333333333" style="33" customWidth="1"/>
    <col min="27" max="29" width="11.6666666666667" style="33" customWidth="1"/>
    <col min="30" max="30" width="10.3333333333333" style="33" customWidth="1"/>
    <col min="31" max="31" width="9.1047619047619" style="27" customWidth="1"/>
    <col min="32" max="16384" width="9.1047619047619" style="27"/>
  </cols>
  <sheetData>
    <row r="1" ht="13.5" customHeight="1" spans="5:30">
      <c r="E1" s="58"/>
      <c r="F1" s="58"/>
      <c r="G1" s="58"/>
      <c r="H1" s="58"/>
      <c r="P1" s="87"/>
      <c r="AD1" s="35"/>
    </row>
    <row r="2" ht="51.75" customHeight="1" spans="1:30">
      <c r="A2" s="51" t="s">
        <v>452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="47" customFormat="1" ht="24" customHeight="1" spans="1:30">
      <c r="A3" s="30" t="s">
        <v>1</v>
      </c>
      <c r="B3" s="30"/>
      <c r="C3" s="9"/>
      <c r="D3" s="9"/>
      <c r="E3" s="9"/>
      <c r="F3" s="9"/>
      <c r="G3" s="9"/>
      <c r="H3" s="9"/>
      <c r="P3" s="130"/>
      <c r="AD3" s="89" t="s">
        <v>390</v>
      </c>
    </row>
    <row r="4" ht="15.75" customHeight="1" spans="1:30">
      <c r="A4" s="122" t="s">
        <v>453</v>
      </c>
      <c r="B4" s="122" t="s">
        <v>398</v>
      </c>
      <c r="C4" s="122" t="s">
        <v>399</v>
      </c>
      <c r="D4" s="122" t="s">
        <v>454</v>
      </c>
      <c r="E4" s="122" t="s">
        <v>76</v>
      </c>
      <c r="F4" s="122" t="s">
        <v>77</v>
      </c>
      <c r="G4" s="122" t="s">
        <v>455</v>
      </c>
      <c r="H4" s="122" t="s">
        <v>456</v>
      </c>
      <c r="I4" s="122" t="s">
        <v>58</v>
      </c>
      <c r="J4" s="40" t="s">
        <v>457</v>
      </c>
      <c r="K4" s="41"/>
      <c r="L4" s="41"/>
      <c r="M4" s="41"/>
      <c r="N4" s="41"/>
      <c r="O4" s="41"/>
      <c r="P4" s="41"/>
      <c r="Q4" s="41"/>
      <c r="R4" s="41"/>
      <c r="S4" s="41"/>
      <c r="T4" s="56"/>
      <c r="U4" s="40" t="s">
        <v>458</v>
      </c>
      <c r="V4" s="41"/>
      <c r="W4" s="56"/>
      <c r="X4" s="69" t="s">
        <v>64</v>
      </c>
      <c r="Y4" s="40" t="s">
        <v>70</v>
      </c>
      <c r="Z4" s="41"/>
      <c r="AA4" s="41"/>
      <c r="AB4" s="41"/>
      <c r="AC4" s="41"/>
      <c r="AD4" s="56"/>
    </row>
    <row r="5" ht="17.25" customHeight="1" spans="1:30">
      <c r="A5" s="123"/>
      <c r="B5" s="123"/>
      <c r="C5" s="123"/>
      <c r="D5" s="123"/>
      <c r="E5" s="123"/>
      <c r="F5" s="123"/>
      <c r="G5" s="123"/>
      <c r="H5" s="123"/>
      <c r="I5" s="123"/>
      <c r="J5" s="131" t="s">
        <v>61</v>
      </c>
      <c r="K5" s="132"/>
      <c r="L5" s="132"/>
      <c r="M5" s="132"/>
      <c r="N5" s="132"/>
      <c r="O5" s="132"/>
      <c r="P5" s="132"/>
      <c r="Q5" s="132"/>
      <c r="R5" s="137"/>
      <c r="S5" s="69" t="s">
        <v>62</v>
      </c>
      <c r="T5" s="69" t="s">
        <v>63</v>
      </c>
      <c r="U5" s="69" t="s">
        <v>61</v>
      </c>
      <c r="V5" s="69" t="s">
        <v>62</v>
      </c>
      <c r="W5" s="69" t="s">
        <v>63</v>
      </c>
      <c r="X5" s="17"/>
      <c r="Y5" s="69" t="s">
        <v>60</v>
      </c>
      <c r="Z5" s="69" t="s">
        <v>65</v>
      </c>
      <c r="AA5" s="69" t="s">
        <v>459</v>
      </c>
      <c r="AB5" s="69" t="s">
        <v>67</v>
      </c>
      <c r="AC5" s="69" t="s">
        <v>68</v>
      </c>
      <c r="AD5" s="69" t="s">
        <v>69</v>
      </c>
    </row>
    <row r="6" ht="35" customHeight="1" spans="1:30">
      <c r="A6" s="123"/>
      <c r="B6" s="123"/>
      <c r="C6" s="123"/>
      <c r="D6" s="123"/>
      <c r="E6" s="123"/>
      <c r="F6" s="123"/>
      <c r="G6" s="123"/>
      <c r="H6" s="123"/>
      <c r="I6" s="133"/>
      <c r="J6" s="54" t="s">
        <v>60</v>
      </c>
      <c r="K6" s="54"/>
      <c r="L6" s="54" t="s">
        <v>460</v>
      </c>
      <c r="M6" s="54" t="s">
        <v>461</v>
      </c>
      <c r="N6" s="54" t="s">
        <v>462</v>
      </c>
      <c r="O6" s="54" t="s">
        <v>463</v>
      </c>
      <c r="P6" s="54" t="s">
        <v>464</v>
      </c>
      <c r="Q6" s="54" t="s">
        <v>465</v>
      </c>
      <c r="R6" s="54" t="s">
        <v>466</v>
      </c>
      <c r="S6" s="138"/>
      <c r="T6" s="139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ht="35" customHeight="1" spans="1:30">
      <c r="A7" s="124"/>
      <c r="B7" s="124"/>
      <c r="C7" s="124"/>
      <c r="D7" s="124"/>
      <c r="E7" s="124"/>
      <c r="F7" s="124"/>
      <c r="G7" s="124"/>
      <c r="H7" s="124"/>
      <c r="I7" s="134"/>
      <c r="J7" s="62" t="s">
        <v>60</v>
      </c>
      <c r="K7" s="62" t="s">
        <v>467</v>
      </c>
      <c r="L7" s="54"/>
      <c r="M7" s="54"/>
      <c r="N7" s="54"/>
      <c r="O7" s="54"/>
      <c r="P7" s="54"/>
      <c r="Q7" s="54"/>
      <c r="R7" s="54"/>
      <c r="S7" s="75"/>
      <c r="T7" s="74"/>
      <c r="U7" s="18"/>
      <c r="V7" s="18"/>
      <c r="W7" s="18"/>
      <c r="X7" s="18"/>
      <c r="Y7" s="18"/>
      <c r="Z7" s="18"/>
      <c r="AA7" s="18"/>
      <c r="AB7" s="18"/>
      <c r="AC7" s="18"/>
      <c r="AD7" s="18"/>
    </row>
    <row r="8" ht="15" customHeight="1" spans="1:30">
      <c r="A8" s="45">
        <v>1</v>
      </c>
      <c r="B8" s="45">
        <v>2</v>
      </c>
      <c r="C8" s="45">
        <v>3</v>
      </c>
      <c r="D8" s="45">
        <v>4</v>
      </c>
      <c r="E8" s="45">
        <v>5</v>
      </c>
      <c r="F8" s="45">
        <v>6</v>
      </c>
      <c r="G8" s="45">
        <v>7</v>
      </c>
      <c r="H8" s="45">
        <v>8</v>
      </c>
      <c r="I8" s="45">
        <v>9</v>
      </c>
      <c r="J8" s="42">
        <v>10</v>
      </c>
      <c r="K8" s="42">
        <v>11</v>
      </c>
      <c r="L8" s="42">
        <v>12</v>
      </c>
      <c r="M8" s="42">
        <v>13</v>
      </c>
      <c r="N8" s="42">
        <v>14</v>
      </c>
      <c r="O8" s="42">
        <v>15</v>
      </c>
      <c r="P8" s="42">
        <v>16</v>
      </c>
      <c r="Q8" s="140">
        <v>17</v>
      </c>
      <c r="R8" s="140">
        <v>18</v>
      </c>
      <c r="S8" s="140">
        <v>19</v>
      </c>
      <c r="T8" s="140">
        <v>20</v>
      </c>
      <c r="U8" s="140">
        <v>21</v>
      </c>
      <c r="V8" s="140">
        <v>22</v>
      </c>
      <c r="W8" s="140">
        <v>23</v>
      </c>
      <c r="X8" s="140">
        <v>24</v>
      </c>
      <c r="Y8" s="140">
        <v>25</v>
      </c>
      <c r="Z8" s="140">
        <v>26</v>
      </c>
      <c r="AA8" s="140">
        <v>27</v>
      </c>
      <c r="AB8" s="140">
        <v>28</v>
      </c>
      <c r="AC8" s="142">
        <v>29</v>
      </c>
      <c r="AD8" s="142">
        <v>30</v>
      </c>
    </row>
    <row r="9" s="26" customFormat="1" ht="45" spans="1:30">
      <c r="A9" s="79" t="s">
        <v>468</v>
      </c>
      <c r="B9" s="79" t="s">
        <v>469</v>
      </c>
      <c r="C9" s="79" t="s">
        <v>470</v>
      </c>
      <c r="D9" s="79" t="s">
        <v>72</v>
      </c>
      <c r="E9" s="79" t="s">
        <v>120</v>
      </c>
      <c r="F9" s="79" t="s">
        <v>413</v>
      </c>
      <c r="G9" s="79" t="s">
        <v>449</v>
      </c>
      <c r="H9" s="79" t="s">
        <v>257</v>
      </c>
      <c r="I9" s="135">
        <v>38.5</v>
      </c>
      <c r="J9" s="135">
        <v>38.5</v>
      </c>
      <c r="K9" s="135"/>
      <c r="L9" s="135">
        <v>38.5</v>
      </c>
      <c r="M9" s="135"/>
      <c r="N9" s="135"/>
      <c r="O9" s="135"/>
      <c r="P9" s="135"/>
      <c r="Q9" s="135"/>
      <c r="R9" s="141"/>
      <c r="S9" s="135"/>
      <c r="T9" s="121"/>
      <c r="U9" s="121"/>
      <c r="V9" s="121"/>
      <c r="W9" s="135"/>
      <c r="X9" s="141"/>
      <c r="Y9" s="135"/>
      <c r="Z9" s="135"/>
      <c r="AA9" s="135"/>
      <c r="AB9" s="143"/>
      <c r="AC9" s="144"/>
      <c r="AD9" s="144"/>
    </row>
    <row r="10" s="26" customFormat="1" ht="18.75" customHeight="1" spans="1:30">
      <c r="A10" s="125"/>
      <c r="B10" s="125"/>
      <c r="C10" s="125"/>
      <c r="D10" s="125"/>
      <c r="E10" s="125"/>
      <c r="F10" s="125"/>
      <c r="G10" s="79" t="s">
        <v>471</v>
      </c>
      <c r="H10" s="79" t="s">
        <v>260</v>
      </c>
      <c r="I10" s="135">
        <v>2.5</v>
      </c>
      <c r="J10" s="135">
        <v>2.5</v>
      </c>
      <c r="K10" s="135"/>
      <c r="L10" s="135">
        <v>2.5</v>
      </c>
      <c r="M10" s="135"/>
      <c r="N10" s="135"/>
      <c r="O10" s="135"/>
      <c r="P10" s="135"/>
      <c r="Q10" s="135"/>
      <c r="R10" s="141"/>
      <c r="S10" s="135"/>
      <c r="T10" s="125"/>
      <c r="U10" s="125"/>
      <c r="V10" s="125"/>
      <c r="W10" s="135"/>
      <c r="X10" s="141"/>
      <c r="Y10" s="135"/>
      <c r="Z10" s="135"/>
      <c r="AA10" s="135"/>
      <c r="AB10" s="143"/>
      <c r="AC10" s="144"/>
      <c r="AD10" s="144"/>
    </row>
    <row r="11" s="26" customFormat="1" ht="45" spans="1:30">
      <c r="A11" s="79" t="s">
        <v>468</v>
      </c>
      <c r="B11" s="79" t="s">
        <v>472</v>
      </c>
      <c r="C11" s="79" t="s">
        <v>473</v>
      </c>
      <c r="D11" s="125"/>
      <c r="E11" s="79" t="s">
        <v>120</v>
      </c>
      <c r="F11" s="79" t="s">
        <v>413</v>
      </c>
      <c r="G11" s="79" t="s">
        <v>449</v>
      </c>
      <c r="H11" s="79" t="s">
        <v>257</v>
      </c>
      <c r="I11" s="135">
        <v>30</v>
      </c>
      <c r="J11" s="135">
        <v>30</v>
      </c>
      <c r="K11" s="135"/>
      <c r="L11" s="135">
        <v>30</v>
      </c>
      <c r="M11" s="135"/>
      <c r="N11" s="135"/>
      <c r="O11" s="135"/>
      <c r="P11" s="135"/>
      <c r="Q11" s="135"/>
      <c r="R11" s="141"/>
      <c r="S11" s="135"/>
      <c r="T11" s="125"/>
      <c r="U11" s="125"/>
      <c r="V11" s="125"/>
      <c r="W11" s="135"/>
      <c r="X11" s="141"/>
      <c r="Y11" s="135"/>
      <c r="Z11" s="135"/>
      <c r="AA11" s="135"/>
      <c r="AB11" s="143"/>
      <c r="AC11" s="144"/>
      <c r="AD11" s="144"/>
    </row>
    <row r="12" s="26" customFormat="1" ht="18.75" customHeight="1" spans="1:30">
      <c r="A12" s="125"/>
      <c r="B12" s="125"/>
      <c r="C12" s="125"/>
      <c r="D12" s="125"/>
      <c r="E12" s="125"/>
      <c r="F12" s="125"/>
      <c r="G12" s="79" t="s">
        <v>474</v>
      </c>
      <c r="H12" s="79" t="s">
        <v>268</v>
      </c>
      <c r="I12" s="135">
        <v>15.15</v>
      </c>
      <c r="J12" s="135">
        <v>15.15</v>
      </c>
      <c r="K12" s="135"/>
      <c r="L12" s="135">
        <v>15.15</v>
      </c>
      <c r="M12" s="135"/>
      <c r="N12" s="135"/>
      <c r="O12" s="135"/>
      <c r="P12" s="135"/>
      <c r="Q12" s="135"/>
      <c r="R12" s="141"/>
      <c r="S12" s="135"/>
      <c r="T12" s="125"/>
      <c r="U12" s="125"/>
      <c r="V12" s="125"/>
      <c r="W12" s="135"/>
      <c r="X12" s="141"/>
      <c r="Y12" s="135"/>
      <c r="Z12" s="135"/>
      <c r="AA12" s="135"/>
      <c r="AB12" s="143"/>
      <c r="AC12" s="144"/>
      <c r="AD12" s="144"/>
    </row>
    <row r="13" s="26" customFormat="1" ht="18.75" customHeight="1" spans="1:30">
      <c r="A13" s="125"/>
      <c r="B13" s="125"/>
      <c r="C13" s="125"/>
      <c r="D13" s="125"/>
      <c r="E13" s="125"/>
      <c r="F13" s="125"/>
      <c r="G13" s="79" t="s">
        <v>475</v>
      </c>
      <c r="H13" s="79" t="s">
        <v>253</v>
      </c>
      <c r="I13" s="135">
        <v>126.85</v>
      </c>
      <c r="J13" s="135">
        <v>126.85</v>
      </c>
      <c r="K13" s="135"/>
      <c r="L13" s="135">
        <v>126.85</v>
      </c>
      <c r="M13" s="135"/>
      <c r="N13" s="135"/>
      <c r="O13" s="135"/>
      <c r="P13" s="135"/>
      <c r="Q13" s="135"/>
      <c r="R13" s="141"/>
      <c r="S13" s="135"/>
      <c r="T13" s="125"/>
      <c r="U13" s="125"/>
      <c r="V13" s="125"/>
      <c r="W13" s="135"/>
      <c r="X13" s="141"/>
      <c r="Y13" s="135"/>
      <c r="Z13" s="135"/>
      <c r="AA13" s="135"/>
      <c r="AB13" s="143"/>
      <c r="AC13" s="144"/>
      <c r="AD13" s="144"/>
    </row>
    <row r="14" s="26" customFormat="1" ht="33.75" spans="1:30">
      <c r="A14" s="79" t="s">
        <v>468</v>
      </c>
      <c r="B14" s="79" t="s">
        <v>476</v>
      </c>
      <c r="C14" s="79" t="s">
        <v>477</v>
      </c>
      <c r="D14" s="125"/>
      <c r="E14" s="79" t="s">
        <v>120</v>
      </c>
      <c r="F14" s="79" t="s">
        <v>413</v>
      </c>
      <c r="G14" s="79" t="s">
        <v>478</v>
      </c>
      <c r="H14" s="79" t="s">
        <v>292</v>
      </c>
      <c r="I14" s="135">
        <v>249</v>
      </c>
      <c r="J14" s="135">
        <v>249</v>
      </c>
      <c r="K14" s="135"/>
      <c r="L14" s="135">
        <v>249</v>
      </c>
      <c r="M14" s="135"/>
      <c r="N14" s="135"/>
      <c r="O14" s="135"/>
      <c r="P14" s="135"/>
      <c r="Q14" s="135"/>
      <c r="R14" s="141"/>
      <c r="S14" s="135"/>
      <c r="T14" s="125"/>
      <c r="U14" s="125"/>
      <c r="V14" s="125"/>
      <c r="W14" s="135"/>
      <c r="X14" s="141"/>
      <c r="Y14" s="135"/>
      <c r="Z14" s="135"/>
      <c r="AA14" s="135"/>
      <c r="AB14" s="143"/>
      <c r="AC14" s="144"/>
      <c r="AD14" s="144"/>
    </row>
    <row r="15" s="26" customFormat="1" ht="33.75" spans="1:30">
      <c r="A15" s="79" t="s">
        <v>479</v>
      </c>
      <c r="B15" s="79" t="s">
        <v>480</v>
      </c>
      <c r="C15" s="79" t="s">
        <v>481</v>
      </c>
      <c r="D15" s="125"/>
      <c r="E15" s="79" t="s">
        <v>112</v>
      </c>
      <c r="F15" s="79" t="s">
        <v>482</v>
      </c>
      <c r="G15" s="79" t="s">
        <v>483</v>
      </c>
      <c r="H15" s="79" t="s">
        <v>349</v>
      </c>
      <c r="I15" s="135">
        <v>26188.812764</v>
      </c>
      <c r="J15" s="135">
        <v>26188.812764</v>
      </c>
      <c r="K15" s="135"/>
      <c r="L15" s="135">
        <v>26188.812764</v>
      </c>
      <c r="M15" s="135"/>
      <c r="N15" s="135"/>
      <c r="O15" s="135"/>
      <c r="P15" s="135"/>
      <c r="Q15" s="135"/>
      <c r="R15" s="141"/>
      <c r="S15" s="135"/>
      <c r="T15" s="125"/>
      <c r="U15" s="125"/>
      <c r="V15" s="125"/>
      <c r="W15" s="135"/>
      <c r="X15" s="141"/>
      <c r="Y15" s="135"/>
      <c r="Z15" s="135"/>
      <c r="AA15" s="135"/>
      <c r="AB15" s="143"/>
      <c r="AC15" s="144"/>
      <c r="AD15" s="144"/>
    </row>
    <row r="16" s="26" customFormat="1" ht="33.75" spans="1:30">
      <c r="A16" s="79" t="s">
        <v>468</v>
      </c>
      <c r="B16" s="79" t="s">
        <v>484</v>
      </c>
      <c r="C16" s="79" t="s">
        <v>485</v>
      </c>
      <c r="D16" s="125"/>
      <c r="E16" s="79" t="s">
        <v>120</v>
      </c>
      <c r="F16" s="79" t="s">
        <v>413</v>
      </c>
      <c r="G16" s="79" t="s">
        <v>449</v>
      </c>
      <c r="H16" s="79" t="s">
        <v>257</v>
      </c>
      <c r="I16" s="135">
        <v>80</v>
      </c>
      <c r="J16" s="135">
        <v>80</v>
      </c>
      <c r="K16" s="135"/>
      <c r="L16" s="135">
        <v>80</v>
      </c>
      <c r="M16" s="135"/>
      <c r="N16" s="135"/>
      <c r="O16" s="135"/>
      <c r="P16" s="135"/>
      <c r="Q16" s="135"/>
      <c r="R16" s="141"/>
      <c r="S16" s="135"/>
      <c r="T16" s="125"/>
      <c r="U16" s="125"/>
      <c r="V16" s="125"/>
      <c r="W16" s="135"/>
      <c r="X16" s="141"/>
      <c r="Y16" s="135"/>
      <c r="Z16" s="135"/>
      <c r="AA16" s="135"/>
      <c r="AB16" s="143"/>
      <c r="AC16" s="144"/>
      <c r="AD16" s="144"/>
    </row>
    <row r="17" s="26" customFormat="1" ht="18.75" customHeight="1" spans="1:30">
      <c r="A17" s="125"/>
      <c r="B17" s="125"/>
      <c r="C17" s="125"/>
      <c r="D17" s="125"/>
      <c r="E17" s="125"/>
      <c r="F17" s="125"/>
      <c r="G17" s="79" t="s">
        <v>471</v>
      </c>
      <c r="H17" s="79" t="s">
        <v>260</v>
      </c>
      <c r="I17" s="135">
        <v>10</v>
      </c>
      <c r="J17" s="135">
        <v>10</v>
      </c>
      <c r="K17" s="135"/>
      <c r="L17" s="135">
        <v>10</v>
      </c>
      <c r="M17" s="135"/>
      <c r="N17" s="135"/>
      <c r="O17" s="135"/>
      <c r="P17" s="135"/>
      <c r="Q17" s="135"/>
      <c r="R17" s="141"/>
      <c r="S17" s="135"/>
      <c r="T17" s="125"/>
      <c r="U17" s="125"/>
      <c r="V17" s="125"/>
      <c r="W17" s="135"/>
      <c r="X17" s="141"/>
      <c r="Y17" s="135"/>
      <c r="Z17" s="135"/>
      <c r="AA17" s="135"/>
      <c r="AB17" s="143"/>
      <c r="AC17" s="144"/>
      <c r="AD17" s="144"/>
    </row>
    <row r="18" s="26" customFormat="1" ht="18.75" customHeight="1" spans="1:30">
      <c r="A18" s="125"/>
      <c r="B18" s="125"/>
      <c r="C18" s="125"/>
      <c r="D18" s="125"/>
      <c r="E18" s="125"/>
      <c r="F18" s="125"/>
      <c r="G18" s="79" t="s">
        <v>486</v>
      </c>
      <c r="H18" s="79" t="s">
        <v>262</v>
      </c>
      <c r="I18" s="135">
        <v>20</v>
      </c>
      <c r="J18" s="135">
        <v>20</v>
      </c>
      <c r="K18" s="135"/>
      <c r="L18" s="135">
        <v>20</v>
      </c>
      <c r="M18" s="135"/>
      <c r="N18" s="135"/>
      <c r="O18" s="135"/>
      <c r="P18" s="135"/>
      <c r="Q18" s="135"/>
      <c r="R18" s="141"/>
      <c r="S18" s="135"/>
      <c r="T18" s="125"/>
      <c r="U18" s="125"/>
      <c r="V18" s="125"/>
      <c r="W18" s="135"/>
      <c r="X18" s="141"/>
      <c r="Y18" s="135"/>
      <c r="Z18" s="135"/>
      <c r="AA18" s="135"/>
      <c r="AB18" s="143"/>
      <c r="AC18" s="144"/>
      <c r="AD18" s="144"/>
    </row>
    <row r="19" s="26" customFormat="1" ht="18.75" customHeight="1" spans="1:30">
      <c r="A19" s="125"/>
      <c r="B19" s="125"/>
      <c r="C19" s="125"/>
      <c r="D19" s="125"/>
      <c r="E19" s="125"/>
      <c r="F19" s="125"/>
      <c r="G19" s="79" t="s">
        <v>487</v>
      </c>
      <c r="H19" s="79" t="s">
        <v>266</v>
      </c>
      <c r="I19" s="135">
        <v>15</v>
      </c>
      <c r="J19" s="135">
        <v>15</v>
      </c>
      <c r="K19" s="135"/>
      <c r="L19" s="135">
        <v>15</v>
      </c>
      <c r="M19" s="135"/>
      <c r="N19" s="135"/>
      <c r="O19" s="135"/>
      <c r="P19" s="135"/>
      <c r="Q19" s="135"/>
      <c r="R19" s="141"/>
      <c r="S19" s="135"/>
      <c r="T19" s="125"/>
      <c r="U19" s="125"/>
      <c r="V19" s="125"/>
      <c r="W19" s="135"/>
      <c r="X19" s="141"/>
      <c r="Y19" s="135"/>
      <c r="Z19" s="135"/>
      <c r="AA19" s="135"/>
      <c r="AB19" s="143"/>
      <c r="AC19" s="144"/>
      <c r="AD19" s="144"/>
    </row>
    <row r="20" s="26" customFormat="1" ht="18.75" customHeight="1" spans="1:30">
      <c r="A20" s="125"/>
      <c r="B20" s="125"/>
      <c r="C20" s="125"/>
      <c r="D20" s="125"/>
      <c r="E20" s="125"/>
      <c r="F20" s="125"/>
      <c r="G20" s="79" t="s">
        <v>474</v>
      </c>
      <c r="H20" s="79" t="s">
        <v>268</v>
      </c>
      <c r="I20" s="135">
        <v>20</v>
      </c>
      <c r="J20" s="135">
        <v>20</v>
      </c>
      <c r="K20" s="135"/>
      <c r="L20" s="135">
        <v>20</v>
      </c>
      <c r="M20" s="135"/>
      <c r="N20" s="135"/>
      <c r="O20" s="135"/>
      <c r="P20" s="135"/>
      <c r="Q20" s="135"/>
      <c r="R20" s="141"/>
      <c r="S20" s="135"/>
      <c r="T20" s="125"/>
      <c r="U20" s="125"/>
      <c r="V20" s="125"/>
      <c r="W20" s="135"/>
      <c r="X20" s="141"/>
      <c r="Y20" s="135"/>
      <c r="Z20" s="135"/>
      <c r="AA20" s="135"/>
      <c r="AB20" s="143"/>
      <c r="AC20" s="144"/>
      <c r="AD20" s="144"/>
    </row>
    <row r="21" s="26" customFormat="1" ht="18.75" customHeight="1" spans="1:30">
      <c r="A21" s="125"/>
      <c r="B21" s="125"/>
      <c r="C21" s="125"/>
      <c r="D21" s="125"/>
      <c r="E21" s="125"/>
      <c r="F21" s="125"/>
      <c r="G21" s="79" t="s">
        <v>488</v>
      </c>
      <c r="H21" s="79" t="s">
        <v>270</v>
      </c>
      <c r="I21" s="135">
        <v>17</v>
      </c>
      <c r="J21" s="135">
        <v>17</v>
      </c>
      <c r="K21" s="135"/>
      <c r="L21" s="135">
        <v>17</v>
      </c>
      <c r="M21" s="135"/>
      <c r="N21" s="135"/>
      <c r="O21" s="135"/>
      <c r="P21" s="135"/>
      <c r="Q21" s="135"/>
      <c r="R21" s="141"/>
      <c r="S21" s="135"/>
      <c r="T21" s="125"/>
      <c r="U21" s="125"/>
      <c r="V21" s="125"/>
      <c r="W21" s="135"/>
      <c r="X21" s="141"/>
      <c r="Y21" s="135"/>
      <c r="Z21" s="135"/>
      <c r="AA21" s="135"/>
      <c r="AB21" s="143"/>
      <c r="AC21" s="144"/>
      <c r="AD21" s="144"/>
    </row>
    <row r="22" s="26" customFormat="1" ht="18.75" customHeight="1" spans="1:30">
      <c r="A22" s="125"/>
      <c r="B22" s="125"/>
      <c r="C22" s="125"/>
      <c r="D22" s="125"/>
      <c r="E22" s="125"/>
      <c r="F22" s="125"/>
      <c r="G22" s="79" t="s">
        <v>489</v>
      </c>
      <c r="H22" s="79" t="s">
        <v>274</v>
      </c>
      <c r="I22" s="135">
        <v>33</v>
      </c>
      <c r="J22" s="135">
        <v>33</v>
      </c>
      <c r="K22" s="135"/>
      <c r="L22" s="135">
        <v>33</v>
      </c>
      <c r="M22" s="135"/>
      <c r="N22" s="135"/>
      <c r="O22" s="135"/>
      <c r="P22" s="135"/>
      <c r="Q22" s="135"/>
      <c r="R22" s="141"/>
      <c r="S22" s="135"/>
      <c r="T22" s="125"/>
      <c r="U22" s="125"/>
      <c r="V22" s="125"/>
      <c r="W22" s="135"/>
      <c r="X22" s="141"/>
      <c r="Y22" s="135"/>
      <c r="Z22" s="135"/>
      <c r="AA22" s="135"/>
      <c r="AB22" s="143"/>
      <c r="AC22" s="144"/>
      <c r="AD22" s="144"/>
    </row>
    <row r="23" s="26" customFormat="1" ht="18.75" customHeight="1" spans="1:30">
      <c r="A23" s="125"/>
      <c r="B23" s="125"/>
      <c r="C23" s="125"/>
      <c r="D23" s="125"/>
      <c r="E23" s="125"/>
      <c r="F23" s="125"/>
      <c r="G23" s="79" t="s">
        <v>490</v>
      </c>
      <c r="H23" s="79" t="s">
        <v>277</v>
      </c>
      <c r="I23" s="135">
        <v>18</v>
      </c>
      <c r="J23" s="135">
        <v>18</v>
      </c>
      <c r="K23" s="135"/>
      <c r="L23" s="135">
        <v>18</v>
      </c>
      <c r="M23" s="135"/>
      <c r="N23" s="135"/>
      <c r="O23" s="135"/>
      <c r="P23" s="135"/>
      <c r="Q23" s="135"/>
      <c r="R23" s="141"/>
      <c r="S23" s="135"/>
      <c r="T23" s="125"/>
      <c r="U23" s="125"/>
      <c r="V23" s="125"/>
      <c r="W23" s="135"/>
      <c r="X23" s="141"/>
      <c r="Y23" s="135"/>
      <c r="Z23" s="135"/>
      <c r="AA23" s="135"/>
      <c r="AB23" s="143"/>
      <c r="AC23" s="144"/>
      <c r="AD23" s="144"/>
    </row>
    <row r="24" s="26" customFormat="1" ht="18.75" customHeight="1" spans="1:30">
      <c r="A24" s="125"/>
      <c r="B24" s="125"/>
      <c r="C24" s="125"/>
      <c r="D24" s="125"/>
      <c r="E24" s="125"/>
      <c r="F24" s="125"/>
      <c r="G24" s="79" t="s">
        <v>475</v>
      </c>
      <c r="H24" s="79" t="s">
        <v>253</v>
      </c>
      <c r="I24" s="135">
        <v>15</v>
      </c>
      <c r="J24" s="135">
        <v>15</v>
      </c>
      <c r="K24" s="135"/>
      <c r="L24" s="135">
        <v>15</v>
      </c>
      <c r="M24" s="135"/>
      <c r="N24" s="135"/>
      <c r="O24" s="135"/>
      <c r="P24" s="135"/>
      <c r="Q24" s="135"/>
      <c r="R24" s="141"/>
      <c r="S24" s="135"/>
      <c r="T24" s="125"/>
      <c r="U24" s="125"/>
      <c r="V24" s="125"/>
      <c r="W24" s="135"/>
      <c r="X24" s="141"/>
      <c r="Y24" s="135"/>
      <c r="Z24" s="135"/>
      <c r="AA24" s="135"/>
      <c r="AB24" s="143"/>
      <c r="AC24" s="144"/>
      <c r="AD24" s="144"/>
    </row>
    <row r="25" s="26" customFormat="1" ht="18.75" customHeight="1" spans="1:30">
      <c r="A25" s="125"/>
      <c r="B25" s="125"/>
      <c r="C25" s="125"/>
      <c r="D25" s="125"/>
      <c r="E25" s="125"/>
      <c r="F25" s="125"/>
      <c r="G25" s="79" t="s">
        <v>446</v>
      </c>
      <c r="H25" s="79" t="s">
        <v>236</v>
      </c>
      <c r="I25" s="135">
        <v>20</v>
      </c>
      <c r="J25" s="135">
        <v>20</v>
      </c>
      <c r="K25" s="135"/>
      <c r="L25" s="135">
        <v>20</v>
      </c>
      <c r="M25" s="135"/>
      <c r="N25" s="135"/>
      <c r="O25" s="135"/>
      <c r="P25" s="135"/>
      <c r="Q25" s="135"/>
      <c r="R25" s="141"/>
      <c r="S25" s="135"/>
      <c r="T25" s="125"/>
      <c r="U25" s="125"/>
      <c r="V25" s="125"/>
      <c r="W25" s="135"/>
      <c r="X25" s="141"/>
      <c r="Y25" s="135"/>
      <c r="Z25" s="135"/>
      <c r="AA25" s="135"/>
      <c r="AB25" s="143"/>
      <c r="AC25" s="144"/>
      <c r="AD25" s="144"/>
    </row>
    <row r="26" s="26" customFormat="1" ht="18.75" customHeight="1" spans="1:30">
      <c r="A26" s="125"/>
      <c r="B26" s="125"/>
      <c r="C26" s="125"/>
      <c r="D26" s="125"/>
      <c r="E26" s="125"/>
      <c r="F26" s="125"/>
      <c r="G26" s="79" t="s">
        <v>491</v>
      </c>
      <c r="H26" s="79" t="s">
        <v>247</v>
      </c>
      <c r="I26" s="135">
        <v>2</v>
      </c>
      <c r="J26" s="135">
        <v>2</v>
      </c>
      <c r="K26" s="135"/>
      <c r="L26" s="135">
        <v>2</v>
      </c>
      <c r="M26" s="135"/>
      <c r="N26" s="135"/>
      <c r="O26" s="135"/>
      <c r="P26" s="135"/>
      <c r="Q26" s="135"/>
      <c r="R26" s="141"/>
      <c r="S26" s="135"/>
      <c r="T26" s="125"/>
      <c r="U26" s="125"/>
      <c r="V26" s="125"/>
      <c r="W26" s="135"/>
      <c r="X26" s="141"/>
      <c r="Y26" s="135"/>
      <c r="Z26" s="135"/>
      <c r="AA26" s="135"/>
      <c r="AB26" s="143"/>
      <c r="AC26" s="144"/>
      <c r="AD26" s="144"/>
    </row>
    <row r="27" s="26" customFormat="1" ht="18.75" customHeight="1" spans="1:30">
      <c r="A27" s="125"/>
      <c r="B27" s="125"/>
      <c r="C27" s="125"/>
      <c r="D27" s="125"/>
      <c r="E27" s="125"/>
      <c r="F27" s="125"/>
      <c r="G27" s="79" t="s">
        <v>478</v>
      </c>
      <c r="H27" s="79" t="s">
        <v>292</v>
      </c>
      <c r="I27" s="135">
        <v>281.664</v>
      </c>
      <c r="J27" s="135">
        <v>281.664</v>
      </c>
      <c r="K27" s="135"/>
      <c r="L27" s="135">
        <v>281.664</v>
      </c>
      <c r="M27" s="135"/>
      <c r="N27" s="135"/>
      <c r="O27" s="135"/>
      <c r="P27" s="135"/>
      <c r="Q27" s="135"/>
      <c r="R27" s="141"/>
      <c r="S27" s="135"/>
      <c r="T27" s="125"/>
      <c r="U27" s="125"/>
      <c r="V27" s="125"/>
      <c r="W27" s="135"/>
      <c r="X27" s="141"/>
      <c r="Y27" s="135"/>
      <c r="Z27" s="135"/>
      <c r="AA27" s="135"/>
      <c r="AB27" s="143"/>
      <c r="AC27" s="144"/>
      <c r="AD27" s="144"/>
    </row>
    <row r="28" s="26" customFormat="1" ht="18.75" customHeight="1" spans="1:30">
      <c r="A28" s="125"/>
      <c r="B28" s="125"/>
      <c r="C28" s="125"/>
      <c r="D28" s="125"/>
      <c r="E28" s="125"/>
      <c r="F28" s="125"/>
      <c r="G28" s="79" t="s">
        <v>492</v>
      </c>
      <c r="H28" s="79" t="s">
        <v>252</v>
      </c>
      <c r="I28" s="135">
        <v>31.5</v>
      </c>
      <c r="J28" s="135">
        <v>31.5</v>
      </c>
      <c r="K28" s="135"/>
      <c r="L28" s="135">
        <v>31.5</v>
      </c>
      <c r="M28" s="135"/>
      <c r="N28" s="135"/>
      <c r="O28" s="135"/>
      <c r="P28" s="135"/>
      <c r="Q28" s="135"/>
      <c r="R28" s="141"/>
      <c r="S28" s="135"/>
      <c r="T28" s="125"/>
      <c r="U28" s="125"/>
      <c r="V28" s="125"/>
      <c r="W28" s="135"/>
      <c r="X28" s="141"/>
      <c r="Y28" s="135"/>
      <c r="Z28" s="135"/>
      <c r="AA28" s="135"/>
      <c r="AB28" s="143"/>
      <c r="AC28" s="144"/>
      <c r="AD28" s="144"/>
    </row>
    <row r="29" s="26" customFormat="1" ht="18.75" customHeight="1" spans="1:30">
      <c r="A29" s="125"/>
      <c r="B29" s="125"/>
      <c r="C29" s="125"/>
      <c r="D29" s="125"/>
      <c r="E29" s="125"/>
      <c r="F29" s="125"/>
      <c r="G29" s="79" t="s">
        <v>493</v>
      </c>
      <c r="H29" s="79" t="s">
        <v>307</v>
      </c>
      <c r="I29" s="135">
        <v>20</v>
      </c>
      <c r="J29" s="135">
        <v>20</v>
      </c>
      <c r="K29" s="135"/>
      <c r="L29" s="135">
        <v>20</v>
      </c>
      <c r="M29" s="135"/>
      <c r="N29" s="135"/>
      <c r="O29" s="135"/>
      <c r="P29" s="135"/>
      <c r="Q29" s="135"/>
      <c r="R29" s="141"/>
      <c r="S29" s="135"/>
      <c r="T29" s="125"/>
      <c r="U29" s="125"/>
      <c r="V29" s="125"/>
      <c r="W29" s="135"/>
      <c r="X29" s="141"/>
      <c r="Y29" s="135"/>
      <c r="Z29" s="135"/>
      <c r="AA29" s="135"/>
      <c r="AB29" s="143"/>
      <c r="AC29" s="144"/>
      <c r="AD29" s="144"/>
    </row>
    <row r="30" s="26" customFormat="1" ht="18.75" customHeight="1" spans="1:30">
      <c r="A30" s="125"/>
      <c r="B30" s="125"/>
      <c r="C30" s="125"/>
      <c r="D30" s="125"/>
      <c r="E30" s="125"/>
      <c r="F30" s="125"/>
      <c r="G30" s="79" t="s">
        <v>494</v>
      </c>
      <c r="H30" s="79" t="s">
        <v>256</v>
      </c>
      <c r="I30" s="135">
        <v>33.986</v>
      </c>
      <c r="J30" s="135">
        <v>33.986</v>
      </c>
      <c r="K30" s="135"/>
      <c r="L30" s="135">
        <v>33.986</v>
      </c>
      <c r="M30" s="135"/>
      <c r="N30" s="135"/>
      <c r="O30" s="135"/>
      <c r="P30" s="135"/>
      <c r="Q30" s="135"/>
      <c r="R30" s="141"/>
      <c r="S30" s="135"/>
      <c r="T30" s="125"/>
      <c r="U30" s="125"/>
      <c r="V30" s="125"/>
      <c r="W30" s="135"/>
      <c r="X30" s="141"/>
      <c r="Y30" s="135"/>
      <c r="Z30" s="135"/>
      <c r="AA30" s="135"/>
      <c r="AB30" s="143"/>
      <c r="AC30" s="144"/>
      <c r="AD30" s="144"/>
    </row>
    <row r="31" s="26" customFormat="1" ht="18.75" customHeight="1" spans="1:30">
      <c r="A31" s="125"/>
      <c r="B31" s="125"/>
      <c r="C31" s="125"/>
      <c r="D31" s="125"/>
      <c r="E31" s="125"/>
      <c r="F31" s="125"/>
      <c r="G31" s="79" t="s">
        <v>495</v>
      </c>
      <c r="H31" s="79" t="s">
        <v>325</v>
      </c>
      <c r="I31" s="135">
        <v>10</v>
      </c>
      <c r="J31" s="135">
        <v>10</v>
      </c>
      <c r="K31" s="135"/>
      <c r="L31" s="135">
        <v>10</v>
      </c>
      <c r="M31" s="135"/>
      <c r="N31" s="135"/>
      <c r="O31" s="135"/>
      <c r="P31" s="135"/>
      <c r="Q31" s="135"/>
      <c r="R31" s="141"/>
      <c r="S31" s="135"/>
      <c r="T31" s="125"/>
      <c r="U31" s="125"/>
      <c r="V31" s="125"/>
      <c r="W31" s="135"/>
      <c r="X31" s="141"/>
      <c r="Y31" s="135"/>
      <c r="Z31" s="135"/>
      <c r="AA31" s="135"/>
      <c r="AB31" s="143"/>
      <c r="AC31" s="144"/>
      <c r="AD31" s="144"/>
    </row>
    <row r="32" s="26" customFormat="1" ht="18.75" customHeight="1" spans="1:30">
      <c r="A32" s="125"/>
      <c r="B32" s="125"/>
      <c r="C32" s="125"/>
      <c r="D32" s="125"/>
      <c r="E32" s="125"/>
      <c r="F32" s="125"/>
      <c r="G32" s="79" t="s">
        <v>496</v>
      </c>
      <c r="H32" s="79" t="s">
        <v>351</v>
      </c>
      <c r="I32" s="135">
        <v>1.85</v>
      </c>
      <c r="J32" s="135">
        <v>1.85</v>
      </c>
      <c r="K32" s="135"/>
      <c r="L32" s="135">
        <v>1.85</v>
      </c>
      <c r="M32" s="135"/>
      <c r="N32" s="135"/>
      <c r="O32" s="135"/>
      <c r="P32" s="135"/>
      <c r="Q32" s="135"/>
      <c r="R32" s="141"/>
      <c r="S32" s="135"/>
      <c r="T32" s="125"/>
      <c r="U32" s="125"/>
      <c r="V32" s="125"/>
      <c r="W32" s="135"/>
      <c r="X32" s="141"/>
      <c r="Y32" s="135"/>
      <c r="Z32" s="135"/>
      <c r="AA32" s="135"/>
      <c r="AB32" s="143"/>
      <c r="AC32" s="144"/>
      <c r="AD32" s="144"/>
    </row>
    <row r="33" s="26" customFormat="1" ht="34" customHeight="1" spans="1:30">
      <c r="A33" s="79" t="s">
        <v>468</v>
      </c>
      <c r="B33" s="79" t="s">
        <v>497</v>
      </c>
      <c r="C33" s="79" t="s">
        <v>498</v>
      </c>
      <c r="D33" s="125"/>
      <c r="E33" s="79" t="s">
        <v>120</v>
      </c>
      <c r="F33" s="79" t="s">
        <v>413</v>
      </c>
      <c r="G33" s="79" t="s">
        <v>475</v>
      </c>
      <c r="H33" s="79" t="s">
        <v>253</v>
      </c>
      <c r="I33" s="135">
        <v>106.15</v>
      </c>
      <c r="J33" s="135">
        <v>106.15</v>
      </c>
      <c r="K33" s="135"/>
      <c r="L33" s="135">
        <v>106.15</v>
      </c>
      <c r="M33" s="135"/>
      <c r="N33" s="135"/>
      <c r="O33" s="135"/>
      <c r="P33" s="135"/>
      <c r="Q33" s="135"/>
      <c r="R33" s="141"/>
      <c r="S33" s="135"/>
      <c r="T33" s="125"/>
      <c r="U33" s="125"/>
      <c r="V33" s="125"/>
      <c r="W33" s="135"/>
      <c r="X33" s="141"/>
      <c r="Y33" s="135"/>
      <c r="Z33" s="135"/>
      <c r="AA33" s="135"/>
      <c r="AB33" s="143"/>
      <c r="AC33" s="144"/>
      <c r="AD33" s="144"/>
    </row>
    <row r="34" s="26" customFormat="1" ht="18.75" customHeight="1" spans="1:30">
      <c r="A34" s="125"/>
      <c r="B34" s="125"/>
      <c r="C34" s="125"/>
      <c r="D34" s="125"/>
      <c r="E34" s="125"/>
      <c r="F34" s="125"/>
      <c r="G34" s="79" t="s">
        <v>496</v>
      </c>
      <c r="H34" s="79" t="s">
        <v>351</v>
      </c>
      <c r="I34" s="135">
        <v>33.85</v>
      </c>
      <c r="J34" s="135">
        <v>33.85</v>
      </c>
      <c r="K34" s="135"/>
      <c r="L34" s="135">
        <v>33.85</v>
      </c>
      <c r="M34" s="135"/>
      <c r="N34" s="135"/>
      <c r="O34" s="135"/>
      <c r="P34" s="135"/>
      <c r="Q34" s="135"/>
      <c r="R34" s="141"/>
      <c r="S34" s="135"/>
      <c r="T34" s="125"/>
      <c r="U34" s="125"/>
      <c r="V34" s="125"/>
      <c r="W34" s="135"/>
      <c r="X34" s="141"/>
      <c r="Y34" s="135"/>
      <c r="Z34" s="135"/>
      <c r="AA34" s="135"/>
      <c r="AB34" s="143"/>
      <c r="AC34" s="144"/>
      <c r="AD34" s="144"/>
    </row>
    <row r="35" s="26" customFormat="1" ht="32" customHeight="1" spans="1:30">
      <c r="A35" s="79" t="s">
        <v>468</v>
      </c>
      <c r="B35" s="79" t="s">
        <v>499</v>
      </c>
      <c r="C35" s="79" t="s">
        <v>500</v>
      </c>
      <c r="D35" s="125"/>
      <c r="E35" s="79" t="s">
        <v>120</v>
      </c>
      <c r="F35" s="79" t="s">
        <v>413</v>
      </c>
      <c r="G35" s="79" t="s">
        <v>501</v>
      </c>
      <c r="H35" s="79" t="s">
        <v>264</v>
      </c>
      <c r="I35" s="135">
        <v>60</v>
      </c>
      <c r="J35" s="135">
        <v>60</v>
      </c>
      <c r="K35" s="135"/>
      <c r="L35" s="135">
        <v>60</v>
      </c>
      <c r="M35" s="135"/>
      <c r="N35" s="135"/>
      <c r="O35" s="135"/>
      <c r="P35" s="135"/>
      <c r="Q35" s="135"/>
      <c r="R35" s="141"/>
      <c r="S35" s="135"/>
      <c r="T35" s="125"/>
      <c r="U35" s="125"/>
      <c r="V35" s="125"/>
      <c r="W35" s="135"/>
      <c r="X35" s="141"/>
      <c r="Y35" s="135"/>
      <c r="Z35" s="135"/>
      <c r="AA35" s="135"/>
      <c r="AB35" s="143"/>
      <c r="AC35" s="144"/>
      <c r="AD35" s="144"/>
    </row>
    <row r="36" s="26" customFormat="1" ht="18.75" customHeight="1" spans="1:30">
      <c r="A36" s="126" t="s">
        <v>122</v>
      </c>
      <c r="B36" s="127"/>
      <c r="C36" s="128"/>
      <c r="D36" s="128"/>
      <c r="E36" s="128"/>
      <c r="F36" s="128"/>
      <c r="G36" s="128"/>
      <c r="H36" s="129"/>
      <c r="I36" s="136">
        <v>27479.812764</v>
      </c>
      <c r="J36" s="136">
        <v>27479.812764</v>
      </c>
      <c r="K36" s="136"/>
      <c r="L36" s="136">
        <v>27479.812764</v>
      </c>
      <c r="M36" s="135"/>
      <c r="N36" s="135"/>
      <c r="O36" s="135"/>
      <c r="P36" s="135"/>
      <c r="Q36" s="135"/>
      <c r="R36" s="141"/>
      <c r="S36" s="135"/>
      <c r="T36" s="121"/>
      <c r="U36" s="121"/>
      <c r="V36" s="121"/>
      <c r="W36" s="135"/>
      <c r="X36" s="141"/>
      <c r="Y36" s="135"/>
      <c r="Z36" s="135"/>
      <c r="AA36" s="135"/>
      <c r="AB36" s="143"/>
      <c r="AC36" s="144"/>
      <c r="AD36" s="144"/>
    </row>
  </sheetData>
  <mergeCells count="36">
    <mergeCell ref="A2:AD2"/>
    <mergeCell ref="A3:H3"/>
    <mergeCell ref="J4:T4"/>
    <mergeCell ref="U4:W4"/>
    <mergeCell ref="Y4:AD4"/>
    <mergeCell ref="J5:R5"/>
    <mergeCell ref="J6:K6"/>
    <mergeCell ref="A36:H3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6:Q7"/>
    <mergeCell ref="R6:R7"/>
    <mergeCell ref="S5:S7"/>
    <mergeCell ref="T5:T7"/>
    <mergeCell ref="U5:U7"/>
    <mergeCell ref="V5:V7"/>
    <mergeCell ref="W5:W7"/>
    <mergeCell ref="X4:X7"/>
    <mergeCell ref="Y5:Y7"/>
    <mergeCell ref="Z5:Z7"/>
    <mergeCell ref="AA5:AA7"/>
    <mergeCell ref="AB5:AB7"/>
    <mergeCell ref="AC5:AC7"/>
    <mergeCell ref="AD5:AD7"/>
  </mergeCells>
  <printOptions horizontalCentered="1"/>
  <pageMargins left="0.308333333333333" right="0.308333333333333" top="0.408333333333333" bottom="0.408333333333333" header="0.25" footer="0.25"/>
  <pageSetup paperSize="9" scale="4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4"/>
  <sheetViews>
    <sheetView topLeftCell="A4" workbookViewId="0">
      <selection activeCell="A8" sqref="A8:A10"/>
    </sheetView>
  </sheetViews>
  <sheetFormatPr defaultColWidth="9.1047619047619" defaultRowHeight="12" customHeight="1"/>
  <cols>
    <col min="1" max="1" width="34.3333333333333" style="2" customWidth="1"/>
    <col min="2" max="2" width="29" style="2" customWidth="1"/>
    <col min="3" max="5" width="23.552380952381" style="2" customWidth="1"/>
    <col min="6" max="6" width="11.3333333333333" style="4" customWidth="1"/>
    <col min="7" max="7" width="25.1047619047619" style="2" customWidth="1"/>
    <col min="8" max="8" width="15.552380952381" style="4" customWidth="1"/>
    <col min="9" max="9" width="13.447619047619" style="4" customWidth="1"/>
    <col min="10" max="10" width="18.8952380952381" style="2" customWidth="1"/>
    <col min="11" max="11" width="9.1047619047619" style="27" customWidth="1"/>
    <col min="12" max="16384" width="9.1047619047619" style="27"/>
  </cols>
  <sheetData>
    <row r="1" customHeight="1" spans="10:10">
      <c r="J1" s="19"/>
    </row>
    <row r="2" s="116" customFormat="1" ht="36" customHeight="1" spans="1:10">
      <c r="A2" s="51" t="s">
        <v>502</v>
      </c>
      <c r="B2" s="51"/>
      <c r="C2" s="51"/>
      <c r="D2" s="51"/>
      <c r="E2" s="51"/>
      <c r="F2" s="51"/>
      <c r="G2" s="51"/>
      <c r="H2" s="51"/>
      <c r="I2" s="51"/>
      <c r="J2" s="51"/>
    </row>
    <row r="3" s="24" customFormat="1" ht="24" customHeight="1" spans="1:10">
      <c r="A3" s="30" t="s">
        <v>1</v>
      </c>
      <c r="B3" s="31"/>
      <c r="C3" s="31"/>
      <c r="D3" s="31"/>
      <c r="E3" s="31"/>
      <c r="G3" s="31"/>
      <c r="J3" s="31"/>
    </row>
    <row r="4" ht="44.25" customHeight="1" spans="1:10">
      <c r="A4" s="11" t="s">
        <v>503</v>
      </c>
      <c r="B4" s="11" t="s">
        <v>504</v>
      </c>
      <c r="C4" s="11" t="s">
        <v>505</v>
      </c>
      <c r="D4" s="11" t="s">
        <v>506</v>
      </c>
      <c r="E4" s="11" t="s">
        <v>507</v>
      </c>
      <c r="F4" s="32" t="s">
        <v>508</v>
      </c>
      <c r="G4" s="11" t="s">
        <v>509</v>
      </c>
      <c r="H4" s="32" t="s">
        <v>510</v>
      </c>
      <c r="I4" s="32" t="s">
        <v>511</v>
      </c>
      <c r="J4" s="11" t="s">
        <v>512</v>
      </c>
    </row>
    <row r="5" ht="14.25" customHeight="1" spans="1:10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32">
        <v>6</v>
      </c>
      <c r="G5" s="11">
        <v>7</v>
      </c>
      <c r="H5" s="32">
        <v>8</v>
      </c>
      <c r="I5" s="32">
        <v>9</v>
      </c>
      <c r="J5" s="11">
        <v>10</v>
      </c>
    </row>
    <row r="6" s="26" customFormat="1" ht="15" customHeight="1" spans="1:10">
      <c r="A6" s="117" t="s">
        <v>72</v>
      </c>
      <c r="B6" s="117"/>
      <c r="C6" s="117"/>
      <c r="D6" s="117"/>
      <c r="E6" s="117"/>
      <c r="F6" s="118"/>
      <c r="G6" s="117"/>
      <c r="H6" s="118"/>
      <c r="I6" s="118"/>
      <c r="J6" s="117"/>
    </row>
    <row r="7" s="26" customFormat="1" ht="15" customHeight="1" spans="1:10">
      <c r="A7" s="117" t="s">
        <v>74</v>
      </c>
      <c r="B7" s="117" t="s">
        <v>513</v>
      </c>
      <c r="C7" s="117" t="s">
        <v>513</v>
      </c>
      <c r="D7" s="117" t="s">
        <v>513</v>
      </c>
      <c r="E7" s="117" t="s">
        <v>513</v>
      </c>
      <c r="F7" s="118" t="s">
        <v>513</v>
      </c>
      <c r="G7" s="117" t="s">
        <v>513</v>
      </c>
      <c r="H7" s="118" t="s">
        <v>513</v>
      </c>
      <c r="I7" s="118" t="s">
        <v>513</v>
      </c>
      <c r="J7" s="117" t="s">
        <v>513</v>
      </c>
    </row>
    <row r="8" s="26" customFormat="1" ht="15" customHeight="1" spans="1:10">
      <c r="A8" s="119" t="s">
        <v>514</v>
      </c>
      <c r="B8" s="119" t="s">
        <v>515</v>
      </c>
      <c r="C8" s="117" t="s">
        <v>516</v>
      </c>
      <c r="D8" s="117" t="s">
        <v>517</v>
      </c>
      <c r="E8" s="117" t="s">
        <v>518</v>
      </c>
      <c r="F8" s="118" t="s">
        <v>519</v>
      </c>
      <c r="G8" s="117" t="s">
        <v>520</v>
      </c>
      <c r="H8" s="118" t="s">
        <v>521</v>
      </c>
      <c r="I8" s="118" t="s">
        <v>522</v>
      </c>
      <c r="J8" s="117" t="s">
        <v>523</v>
      </c>
    </row>
    <row r="9" s="26" customFormat="1" ht="15" customHeight="1" spans="1:10">
      <c r="A9" s="120"/>
      <c r="B9" s="120"/>
      <c r="C9" s="117" t="s">
        <v>524</v>
      </c>
      <c r="D9" s="117" t="s">
        <v>525</v>
      </c>
      <c r="E9" s="117" t="s">
        <v>526</v>
      </c>
      <c r="F9" s="118" t="s">
        <v>519</v>
      </c>
      <c r="G9" s="117" t="s">
        <v>182</v>
      </c>
      <c r="H9" s="118" t="s">
        <v>527</v>
      </c>
      <c r="I9" s="118" t="s">
        <v>522</v>
      </c>
      <c r="J9" s="117" t="s">
        <v>528</v>
      </c>
    </row>
    <row r="10" s="26" customFormat="1" ht="15" customHeight="1" spans="1:10">
      <c r="A10" s="121"/>
      <c r="B10" s="121"/>
      <c r="C10" s="117" t="s">
        <v>529</v>
      </c>
      <c r="D10" s="117" t="s">
        <v>530</v>
      </c>
      <c r="E10" s="117" t="s">
        <v>531</v>
      </c>
      <c r="F10" s="118" t="s">
        <v>519</v>
      </c>
      <c r="G10" s="117" t="s">
        <v>532</v>
      </c>
      <c r="H10" s="118" t="s">
        <v>533</v>
      </c>
      <c r="I10" s="118" t="s">
        <v>522</v>
      </c>
      <c r="J10" s="117" t="s">
        <v>534</v>
      </c>
    </row>
    <row r="11" s="26" customFormat="1" ht="15" customHeight="1" spans="1:10">
      <c r="A11" s="119" t="s">
        <v>535</v>
      </c>
      <c r="B11" s="119" t="s">
        <v>536</v>
      </c>
      <c r="C11" s="117" t="s">
        <v>524</v>
      </c>
      <c r="D11" s="117" t="s">
        <v>537</v>
      </c>
      <c r="E11" s="117" t="s">
        <v>538</v>
      </c>
      <c r="F11" s="118" t="s">
        <v>519</v>
      </c>
      <c r="G11" s="117" t="s">
        <v>539</v>
      </c>
      <c r="H11" s="118" t="s">
        <v>533</v>
      </c>
      <c r="I11" s="118" t="s">
        <v>522</v>
      </c>
      <c r="J11" s="117" t="s">
        <v>540</v>
      </c>
    </row>
    <row r="12" s="26" customFormat="1" ht="15" customHeight="1" spans="1:10">
      <c r="A12" s="120"/>
      <c r="B12" s="120"/>
      <c r="C12" s="117" t="s">
        <v>524</v>
      </c>
      <c r="D12" s="117" t="s">
        <v>525</v>
      </c>
      <c r="E12" s="117" t="s">
        <v>541</v>
      </c>
      <c r="F12" s="118" t="s">
        <v>519</v>
      </c>
      <c r="G12" s="117" t="s">
        <v>180</v>
      </c>
      <c r="H12" s="118" t="s">
        <v>527</v>
      </c>
      <c r="I12" s="118" t="s">
        <v>522</v>
      </c>
      <c r="J12" s="117" t="s">
        <v>542</v>
      </c>
    </row>
    <row r="13" s="26" customFormat="1" ht="15" customHeight="1" spans="1:10">
      <c r="A13" s="120"/>
      <c r="B13" s="120"/>
      <c r="C13" s="117" t="s">
        <v>516</v>
      </c>
      <c r="D13" s="117" t="s">
        <v>517</v>
      </c>
      <c r="E13" s="117" t="s">
        <v>543</v>
      </c>
      <c r="F13" s="118" t="s">
        <v>544</v>
      </c>
      <c r="G13" s="117" t="s">
        <v>545</v>
      </c>
      <c r="H13" s="118" t="s">
        <v>533</v>
      </c>
      <c r="I13" s="118" t="s">
        <v>546</v>
      </c>
      <c r="J13" s="117" t="s">
        <v>547</v>
      </c>
    </row>
    <row r="14" s="26" customFormat="1" ht="15" customHeight="1" spans="1:10">
      <c r="A14" s="120"/>
      <c r="B14" s="120"/>
      <c r="C14" s="117" t="s">
        <v>524</v>
      </c>
      <c r="D14" s="117" t="s">
        <v>525</v>
      </c>
      <c r="E14" s="117" t="s">
        <v>548</v>
      </c>
      <c r="F14" s="118" t="s">
        <v>519</v>
      </c>
      <c r="G14" s="117" t="s">
        <v>198</v>
      </c>
      <c r="H14" s="118" t="s">
        <v>549</v>
      </c>
      <c r="I14" s="118" t="s">
        <v>522</v>
      </c>
      <c r="J14" s="117" t="s">
        <v>550</v>
      </c>
    </row>
    <row r="15" s="26" customFormat="1" ht="15" customHeight="1" spans="1:10">
      <c r="A15" s="120"/>
      <c r="B15" s="120"/>
      <c r="C15" s="117" t="s">
        <v>529</v>
      </c>
      <c r="D15" s="117" t="s">
        <v>530</v>
      </c>
      <c r="E15" s="117" t="s">
        <v>551</v>
      </c>
      <c r="F15" s="118" t="s">
        <v>519</v>
      </c>
      <c r="G15" s="117" t="s">
        <v>552</v>
      </c>
      <c r="H15" s="118" t="s">
        <v>533</v>
      </c>
      <c r="I15" s="118" t="s">
        <v>522</v>
      </c>
      <c r="J15" s="117" t="s">
        <v>553</v>
      </c>
    </row>
    <row r="16" s="26" customFormat="1" ht="15" customHeight="1" spans="1:10">
      <c r="A16" s="120"/>
      <c r="B16" s="120"/>
      <c r="C16" s="117" t="s">
        <v>524</v>
      </c>
      <c r="D16" s="117" t="s">
        <v>554</v>
      </c>
      <c r="E16" s="117" t="s">
        <v>555</v>
      </c>
      <c r="F16" s="118" t="s">
        <v>556</v>
      </c>
      <c r="G16" s="117" t="s">
        <v>198</v>
      </c>
      <c r="H16" s="118" t="s">
        <v>557</v>
      </c>
      <c r="I16" s="118" t="s">
        <v>522</v>
      </c>
      <c r="J16" s="117" t="s">
        <v>558</v>
      </c>
    </row>
    <row r="17" s="26" customFormat="1" ht="15" customHeight="1" spans="1:10">
      <c r="A17" s="121"/>
      <c r="B17" s="121"/>
      <c r="C17" s="117" t="s">
        <v>516</v>
      </c>
      <c r="D17" s="117" t="s">
        <v>559</v>
      </c>
      <c r="E17" s="117" t="s">
        <v>560</v>
      </c>
      <c r="F17" s="118" t="s">
        <v>519</v>
      </c>
      <c r="G17" s="117" t="s">
        <v>561</v>
      </c>
      <c r="H17" s="118" t="s">
        <v>533</v>
      </c>
      <c r="I17" s="118" t="s">
        <v>522</v>
      </c>
      <c r="J17" s="117" t="s">
        <v>562</v>
      </c>
    </row>
    <row r="18" s="26" customFormat="1" ht="15" customHeight="1" spans="1:10">
      <c r="A18" s="119" t="s">
        <v>563</v>
      </c>
      <c r="B18" s="119" t="s">
        <v>564</v>
      </c>
      <c r="C18" s="117" t="s">
        <v>524</v>
      </c>
      <c r="D18" s="117" t="s">
        <v>537</v>
      </c>
      <c r="E18" s="117" t="s">
        <v>565</v>
      </c>
      <c r="F18" s="118" t="s">
        <v>556</v>
      </c>
      <c r="G18" s="117" t="s">
        <v>183</v>
      </c>
      <c r="H18" s="118" t="s">
        <v>533</v>
      </c>
      <c r="I18" s="118" t="s">
        <v>546</v>
      </c>
      <c r="J18" s="117" t="s">
        <v>566</v>
      </c>
    </row>
    <row r="19" s="26" customFormat="1" ht="15" customHeight="1" spans="1:10">
      <c r="A19" s="120"/>
      <c r="B19" s="120"/>
      <c r="C19" s="117" t="s">
        <v>516</v>
      </c>
      <c r="D19" s="117" t="s">
        <v>517</v>
      </c>
      <c r="E19" s="117" t="s">
        <v>567</v>
      </c>
      <c r="F19" s="118" t="s">
        <v>519</v>
      </c>
      <c r="G19" s="117" t="s">
        <v>183</v>
      </c>
      <c r="H19" s="118" t="s">
        <v>568</v>
      </c>
      <c r="I19" s="118" t="s">
        <v>546</v>
      </c>
      <c r="J19" s="117" t="s">
        <v>566</v>
      </c>
    </row>
    <row r="20" s="26" customFormat="1" ht="15" customHeight="1" spans="1:10">
      <c r="A20" s="121"/>
      <c r="B20" s="121"/>
      <c r="C20" s="117" t="s">
        <v>529</v>
      </c>
      <c r="D20" s="117" t="s">
        <v>530</v>
      </c>
      <c r="E20" s="117" t="s">
        <v>569</v>
      </c>
      <c r="F20" s="118" t="s">
        <v>544</v>
      </c>
      <c r="G20" s="117" t="s">
        <v>561</v>
      </c>
      <c r="H20" s="118" t="s">
        <v>533</v>
      </c>
      <c r="I20" s="118" t="s">
        <v>546</v>
      </c>
      <c r="J20" s="117" t="s">
        <v>566</v>
      </c>
    </row>
    <row r="21" s="26" customFormat="1" ht="15" customHeight="1" spans="1:10">
      <c r="A21" s="119" t="s">
        <v>570</v>
      </c>
      <c r="B21" s="119" t="s">
        <v>571</v>
      </c>
      <c r="C21" s="117" t="s">
        <v>529</v>
      </c>
      <c r="D21" s="117" t="s">
        <v>530</v>
      </c>
      <c r="E21" s="117" t="s">
        <v>572</v>
      </c>
      <c r="F21" s="118" t="s">
        <v>556</v>
      </c>
      <c r="G21" s="117" t="s">
        <v>561</v>
      </c>
      <c r="H21" s="118" t="s">
        <v>533</v>
      </c>
      <c r="I21" s="118" t="s">
        <v>546</v>
      </c>
      <c r="J21" s="117" t="s">
        <v>573</v>
      </c>
    </row>
    <row r="22" s="26" customFormat="1" ht="15" customHeight="1" spans="1:10">
      <c r="A22" s="120"/>
      <c r="B22" s="120"/>
      <c r="C22" s="117" t="s">
        <v>524</v>
      </c>
      <c r="D22" s="117" t="s">
        <v>537</v>
      </c>
      <c r="E22" s="117" t="s">
        <v>574</v>
      </c>
      <c r="F22" s="118" t="s">
        <v>519</v>
      </c>
      <c r="G22" s="117" t="s">
        <v>575</v>
      </c>
      <c r="H22" s="118" t="s">
        <v>576</v>
      </c>
      <c r="I22" s="118" t="s">
        <v>546</v>
      </c>
      <c r="J22" s="117" t="s">
        <v>577</v>
      </c>
    </row>
    <row r="23" s="26" customFormat="1" ht="15" customHeight="1" spans="1:10">
      <c r="A23" s="121"/>
      <c r="B23" s="121"/>
      <c r="C23" s="117" t="s">
        <v>516</v>
      </c>
      <c r="D23" s="117" t="s">
        <v>559</v>
      </c>
      <c r="E23" s="117" t="s">
        <v>578</v>
      </c>
      <c r="F23" s="118" t="s">
        <v>579</v>
      </c>
      <c r="G23" s="117" t="s">
        <v>183</v>
      </c>
      <c r="H23" s="118" t="s">
        <v>580</v>
      </c>
      <c r="I23" s="118" t="s">
        <v>522</v>
      </c>
      <c r="J23" s="117" t="s">
        <v>581</v>
      </c>
    </row>
    <row r="24" s="26" customFormat="1" ht="15" customHeight="1" spans="1:10">
      <c r="A24" s="119" t="s">
        <v>582</v>
      </c>
      <c r="B24" s="119" t="s">
        <v>583</v>
      </c>
      <c r="C24" s="117" t="s">
        <v>529</v>
      </c>
      <c r="D24" s="117" t="s">
        <v>530</v>
      </c>
      <c r="E24" s="117" t="s">
        <v>584</v>
      </c>
      <c r="F24" s="118" t="s">
        <v>585</v>
      </c>
      <c r="G24" s="117" t="s">
        <v>192</v>
      </c>
      <c r="H24" s="118" t="s">
        <v>533</v>
      </c>
      <c r="I24" s="118" t="s">
        <v>522</v>
      </c>
      <c r="J24" s="117" t="s">
        <v>566</v>
      </c>
    </row>
    <row r="25" s="26" customFormat="1" ht="15" customHeight="1" spans="1:10">
      <c r="A25" s="120"/>
      <c r="B25" s="120"/>
      <c r="C25" s="117" t="s">
        <v>524</v>
      </c>
      <c r="D25" s="117" t="s">
        <v>586</v>
      </c>
      <c r="E25" s="117" t="s">
        <v>587</v>
      </c>
      <c r="F25" s="118" t="s">
        <v>585</v>
      </c>
      <c r="G25" s="117" t="s">
        <v>181</v>
      </c>
      <c r="H25" s="118" t="s">
        <v>588</v>
      </c>
      <c r="I25" s="118" t="s">
        <v>522</v>
      </c>
      <c r="J25" s="117" t="s">
        <v>566</v>
      </c>
    </row>
    <row r="26" s="26" customFormat="1" ht="15" customHeight="1" spans="1:10">
      <c r="A26" s="121"/>
      <c r="B26" s="121"/>
      <c r="C26" s="117" t="s">
        <v>516</v>
      </c>
      <c r="D26" s="117" t="s">
        <v>589</v>
      </c>
      <c r="E26" s="117" t="s">
        <v>590</v>
      </c>
      <c r="F26" s="118" t="s">
        <v>585</v>
      </c>
      <c r="G26" s="117" t="s">
        <v>180</v>
      </c>
      <c r="H26" s="118" t="s">
        <v>533</v>
      </c>
      <c r="I26" s="118" t="s">
        <v>546</v>
      </c>
      <c r="J26" s="117" t="s">
        <v>566</v>
      </c>
    </row>
    <row r="27" s="26" customFormat="1" ht="15" customHeight="1" spans="1:10">
      <c r="A27" s="119" t="s">
        <v>591</v>
      </c>
      <c r="B27" s="119" t="s">
        <v>592</v>
      </c>
      <c r="C27" s="117" t="s">
        <v>524</v>
      </c>
      <c r="D27" s="117" t="s">
        <v>525</v>
      </c>
      <c r="E27" s="117" t="s">
        <v>593</v>
      </c>
      <c r="F27" s="118" t="s">
        <v>544</v>
      </c>
      <c r="G27" s="117" t="s">
        <v>539</v>
      </c>
      <c r="H27" s="118" t="s">
        <v>533</v>
      </c>
      <c r="I27" s="118" t="s">
        <v>522</v>
      </c>
      <c r="J27" s="117" t="s">
        <v>594</v>
      </c>
    </row>
    <row r="28" s="26" customFormat="1" ht="15" customHeight="1" spans="1:10">
      <c r="A28" s="120"/>
      <c r="B28" s="120"/>
      <c r="C28" s="117" t="s">
        <v>524</v>
      </c>
      <c r="D28" s="117" t="s">
        <v>554</v>
      </c>
      <c r="E28" s="117" t="s">
        <v>595</v>
      </c>
      <c r="F28" s="118" t="s">
        <v>556</v>
      </c>
      <c r="G28" s="117" t="s">
        <v>179</v>
      </c>
      <c r="H28" s="118" t="s">
        <v>533</v>
      </c>
      <c r="I28" s="118" t="s">
        <v>522</v>
      </c>
      <c r="J28" s="117" t="s">
        <v>596</v>
      </c>
    </row>
    <row r="29" s="26" customFormat="1" ht="15" customHeight="1" spans="1:10">
      <c r="A29" s="120"/>
      <c r="B29" s="120"/>
      <c r="C29" s="117" t="s">
        <v>529</v>
      </c>
      <c r="D29" s="117" t="s">
        <v>530</v>
      </c>
      <c r="E29" s="117" t="s">
        <v>597</v>
      </c>
      <c r="F29" s="118" t="s">
        <v>544</v>
      </c>
      <c r="G29" s="117" t="s">
        <v>598</v>
      </c>
      <c r="H29" s="118" t="s">
        <v>533</v>
      </c>
      <c r="I29" s="118" t="s">
        <v>546</v>
      </c>
      <c r="J29" s="117" t="s">
        <v>599</v>
      </c>
    </row>
    <row r="30" s="26" customFormat="1" ht="15" customHeight="1" spans="1:10">
      <c r="A30" s="121"/>
      <c r="B30" s="121"/>
      <c r="C30" s="117" t="s">
        <v>516</v>
      </c>
      <c r="D30" s="117" t="s">
        <v>517</v>
      </c>
      <c r="E30" s="117" t="s">
        <v>600</v>
      </c>
      <c r="F30" s="118" t="s">
        <v>519</v>
      </c>
      <c r="G30" s="117" t="s">
        <v>598</v>
      </c>
      <c r="H30" s="118" t="s">
        <v>533</v>
      </c>
      <c r="I30" s="118" t="s">
        <v>546</v>
      </c>
      <c r="J30" s="117" t="s">
        <v>601</v>
      </c>
    </row>
    <row r="31" s="26" customFormat="1" ht="15" customHeight="1" spans="1:10">
      <c r="A31" s="119" t="s">
        <v>602</v>
      </c>
      <c r="B31" s="119" t="s">
        <v>603</v>
      </c>
      <c r="C31" s="117" t="s">
        <v>524</v>
      </c>
      <c r="D31" s="117" t="s">
        <v>525</v>
      </c>
      <c r="E31" s="117" t="s">
        <v>604</v>
      </c>
      <c r="F31" s="118" t="s">
        <v>519</v>
      </c>
      <c r="G31" s="117" t="s">
        <v>197</v>
      </c>
      <c r="H31" s="118" t="s">
        <v>527</v>
      </c>
      <c r="I31" s="118" t="s">
        <v>522</v>
      </c>
      <c r="J31" s="117" t="s">
        <v>566</v>
      </c>
    </row>
    <row r="32" s="26" customFormat="1" ht="15" customHeight="1" spans="1:10">
      <c r="A32" s="120"/>
      <c r="B32" s="120"/>
      <c r="C32" s="117" t="s">
        <v>524</v>
      </c>
      <c r="D32" s="117" t="s">
        <v>525</v>
      </c>
      <c r="E32" s="117" t="s">
        <v>605</v>
      </c>
      <c r="F32" s="118" t="s">
        <v>519</v>
      </c>
      <c r="G32" s="117" t="s">
        <v>606</v>
      </c>
      <c r="H32" s="118" t="s">
        <v>607</v>
      </c>
      <c r="I32" s="118" t="s">
        <v>522</v>
      </c>
      <c r="J32" s="117" t="s">
        <v>566</v>
      </c>
    </row>
    <row r="33" s="26" customFormat="1" ht="15" customHeight="1" spans="1:10">
      <c r="A33" s="120"/>
      <c r="B33" s="120"/>
      <c r="C33" s="117" t="s">
        <v>529</v>
      </c>
      <c r="D33" s="117" t="s">
        <v>530</v>
      </c>
      <c r="E33" s="117" t="s">
        <v>569</v>
      </c>
      <c r="F33" s="118" t="s">
        <v>519</v>
      </c>
      <c r="G33" s="117" t="s">
        <v>561</v>
      </c>
      <c r="H33" s="118" t="s">
        <v>533</v>
      </c>
      <c r="I33" s="118" t="s">
        <v>546</v>
      </c>
      <c r="J33" s="117" t="s">
        <v>566</v>
      </c>
    </row>
    <row r="34" s="26" customFormat="1" ht="15" customHeight="1" spans="1:10">
      <c r="A34" s="121"/>
      <c r="B34" s="121"/>
      <c r="C34" s="117" t="s">
        <v>516</v>
      </c>
      <c r="D34" s="117" t="s">
        <v>517</v>
      </c>
      <c r="E34" s="117" t="s">
        <v>608</v>
      </c>
      <c r="F34" s="118" t="s">
        <v>556</v>
      </c>
      <c r="G34" s="117" t="s">
        <v>183</v>
      </c>
      <c r="H34" s="118" t="s">
        <v>533</v>
      </c>
      <c r="I34" s="118" t="s">
        <v>546</v>
      </c>
      <c r="J34" s="117" t="s">
        <v>566</v>
      </c>
    </row>
  </sheetData>
  <mergeCells count="16">
    <mergeCell ref="A2:J2"/>
    <mergeCell ref="A3:H3"/>
    <mergeCell ref="A8:A10"/>
    <mergeCell ref="A11:A17"/>
    <mergeCell ref="A18:A20"/>
    <mergeCell ref="A21:A23"/>
    <mergeCell ref="A24:A26"/>
    <mergeCell ref="A27:A30"/>
    <mergeCell ref="A31:A34"/>
    <mergeCell ref="B8:B10"/>
    <mergeCell ref="B11:B17"/>
    <mergeCell ref="B18:B20"/>
    <mergeCell ref="B21:B23"/>
    <mergeCell ref="B24:B26"/>
    <mergeCell ref="B27:B30"/>
    <mergeCell ref="B31:B34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"/>
  <sheetViews>
    <sheetView workbookViewId="0">
      <selection activeCell="A6" sqref="$A6:$XFD6"/>
    </sheetView>
  </sheetViews>
  <sheetFormatPr defaultColWidth="9.1047619047619" defaultRowHeight="12" customHeight="1" outlineLevelRow="5"/>
  <cols>
    <col min="1" max="1" width="34.3333333333333" style="2" customWidth="1"/>
    <col min="2" max="2" width="29" style="2" customWidth="1"/>
    <col min="3" max="5" width="23.552380952381" style="2" customWidth="1"/>
    <col min="6" max="6" width="11.3333333333333" style="4" customWidth="1"/>
    <col min="7" max="7" width="25.1047619047619" style="2" customWidth="1"/>
    <col min="8" max="8" width="15.552380952381" style="4" customWidth="1"/>
    <col min="9" max="9" width="13.447619047619" style="4" customWidth="1"/>
    <col min="10" max="10" width="18.8952380952381" style="2" customWidth="1"/>
    <col min="11" max="11" width="9.1047619047619" style="27" customWidth="1"/>
    <col min="12" max="16384" width="9.1047619047619" style="27"/>
  </cols>
  <sheetData>
    <row r="1" customHeight="1" spans="10:10">
      <c r="J1" s="19"/>
    </row>
    <row r="2" ht="36" customHeight="1" spans="1:10">
      <c r="A2" s="51" t="s">
        <v>609</v>
      </c>
      <c r="B2" s="51"/>
      <c r="C2" s="51"/>
      <c r="D2" s="51"/>
      <c r="E2" s="51"/>
      <c r="F2" s="51"/>
      <c r="G2" s="51"/>
      <c r="H2" s="51"/>
      <c r="I2" s="51"/>
      <c r="J2" s="51"/>
    </row>
    <row r="3" s="24" customFormat="1" ht="24" customHeight="1" spans="1:10">
      <c r="A3" s="30" t="s">
        <v>1</v>
      </c>
      <c r="B3" s="31"/>
      <c r="C3" s="31"/>
      <c r="D3" s="31"/>
      <c r="E3" s="31"/>
      <c r="G3" s="31"/>
      <c r="J3" s="31"/>
    </row>
    <row r="4" ht="44.25" customHeight="1" spans="1:10">
      <c r="A4" s="11" t="s">
        <v>503</v>
      </c>
      <c r="B4" s="11" t="s">
        <v>504</v>
      </c>
      <c r="C4" s="11" t="s">
        <v>505</v>
      </c>
      <c r="D4" s="11" t="s">
        <v>506</v>
      </c>
      <c r="E4" s="11" t="s">
        <v>507</v>
      </c>
      <c r="F4" s="32" t="s">
        <v>508</v>
      </c>
      <c r="G4" s="11" t="s">
        <v>509</v>
      </c>
      <c r="H4" s="32" t="s">
        <v>510</v>
      </c>
      <c r="I4" s="32" t="s">
        <v>511</v>
      </c>
      <c r="J4" s="11" t="s">
        <v>512</v>
      </c>
    </row>
    <row r="5" ht="14.25" customHeight="1" spans="1:10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32">
        <v>6</v>
      </c>
      <c r="G5" s="11">
        <v>7</v>
      </c>
      <c r="H5" s="32">
        <v>8</v>
      </c>
      <c r="I5" s="32">
        <v>9</v>
      </c>
      <c r="J5" s="11">
        <v>10</v>
      </c>
    </row>
    <row r="6" s="26" customFormat="1" customHeight="1" spans="1:10">
      <c r="A6" s="2" t="s">
        <v>610</v>
      </c>
      <c r="B6" s="2"/>
      <c r="C6" s="2"/>
      <c r="D6" s="2"/>
      <c r="E6" s="2"/>
      <c r="F6" s="4"/>
      <c r="G6" s="2"/>
      <c r="H6" s="4"/>
      <c r="I6" s="4"/>
      <c r="J6" s="2"/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8"/>
  <sheetViews>
    <sheetView workbookViewId="0">
      <selection activeCell="A4" sqref="A4:E8"/>
    </sheetView>
  </sheetViews>
  <sheetFormatPr defaultColWidth="9.1047619047619" defaultRowHeight="14.25" customHeight="1" outlineLevelRow="7" outlineLevelCol="4"/>
  <cols>
    <col min="1" max="1" width="20.6666666666667" style="58" customWidth="1"/>
    <col min="2" max="2" width="32.1047619047619" style="33" customWidth="1"/>
    <col min="3" max="3" width="27.6666666666667" style="33" customWidth="1"/>
    <col min="4" max="5" width="36.6666666666667" style="33" customWidth="1"/>
    <col min="6" max="6" width="9.1047619047619" style="27" customWidth="1"/>
    <col min="7" max="16384" width="9.1047619047619" style="27"/>
  </cols>
  <sheetData>
    <row r="1" ht="12" customHeight="1" spans="1:5">
      <c r="A1" s="109">
        <v>0</v>
      </c>
      <c r="B1" s="110">
        <v>1</v>
      </c>
      <c r="C1" s="111"/>
      <c r="D1" s="111"/>
      <c r="E1" s="111"/>
    </row>
    <row r="2" ht="36" customHeight="1" spans="1:5">
      <c r="A2" s="51" t="s">
        <v>611</v>
      </c>
      <c r="B2" s="51"/>
      <c r="C2" s="51"/>
      <c r="D2" s="51"/>
      <c r="E2" s="51"/>
    </row>
    <row r="3" s="47" customFormat="1" ht="24" customHeight="1" spans="1:5">
      <c r="A3" s="30" t="s">
        <v>1</v>
      </c>
      <c r="B3" s="112"/>
      <c r="C3" s="89"/>
      <c r="D3" s="89"/>
      <c r="E3" s="89" t="s">
        <v>55</v>
      </c>
    </row>
    <row r="4" s="27" customFormat="1" ht="19.5" customHeight="1" spans="1:5">
      <c r="A4" s="103" t="s">
        <v>76</v>
      </c>
      <c r="B4" s="22" t="s">
        <v>77</v>
      </c>
      <c r="C4" s="40" t="s">
        <v>612</v>
      </c>
      <c r="D4" s="41"/>
      <c r="E4" s="56"/>
    </row>
    <row r="5" s="27" customFormat="1" ht="18.75" customHeight="1" spans="1:5">
      <c r="A5" s="105"/>
      <c r="B5" s="43"/>
      <c r="C5" s="22" t="s">
        <v>58</v>
      </c>
      <c r="D5" s="40" t="s">
        <v>78</v>
      </c>
      <c r="E5" s="22" t="s">
        <v>79</v>
      </c>
    </row>
    <row r="6" ht="18.75" customHeight="1" spans="1:5">
      <c r="A6" s="113">
        <v>1</v>
      </c>
      <c r="B6" s="45">
        <v>2</v>
      </c>
      <c r="C6" s="45">
        <v>3</v>
      </c>
      <c r="D6" s="45">
        <v>4</v>
      </c>
      <c r="E6" s="45">
        <v>5</v>
      </c>
    </row>
    <row r="7" ht="18.75" customHeight="1" spans="1:5">
      <c r="A7" s="46" t="s">
        <v>122</v>
      </c>
      <c r="B7" s="114" t="s">
        <v>122</v>
      </c>
      <c r="C7" s="115"/>
      <c r="D7" s="115"/>
      <c r="E7" s="115"/>
    </row>
    <row r="8" s="26" customFormat="1" customHeight="1" spans="1:5">
      <c r="A8" s="107" t="s">
        <v>613</v>
      </c>
      <c r="B8" s="108"/>
      <c r="C8" s="108"/>
      <c r="D8" s="108"/>
      <c r="E8" s="108"/>
    </row>
  </sheetData>
  <mergeCells count="6">
    <mergeCell ref="A2:E2"/>
    <mergeCell ref="A3:C3"/>
    <mergeCell ref="C4:E4"/>
    <mergeCell ref="A7:B7"/>
    <mergeCell ref="A4:A5"/>
    <mergeCell ref="B4:B5"/>
  </mergeCells>
  <printOptions horizontalCentered="1"/>
  <pageMargins left="0.308333333333333" right="0.308333333333333" top="0.408333333333333" bottom="0.408333333333333" header="0.25" footer="0.25"/>
  <pageSetup paperSize="9" scale="9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D12" sqref="D12"/>
    </sheetView>
  </sheetViews>
  <sheetFormatPr defaultColWidth="7.36190476190476" defaultRowHeight="11.25" outlineLevelRow="6" outlineLevelCol="4"/>
  <cols>
    <col min="1" max="1" width="20.3333333333333" style="99" customWidth="1"/>
    <col min="2" max="2" width="21.1428571428571" style="99" customWidth="1"/>
    <col min="3" max="5" width="27.6380952380952" style="99" customWidth="1"/>
    <col min="6" max="16384" width="7.36190476190476" style="99"/>
  </cols>
  <sheetData>
    <row r="1" ht="21" customHeight="1" spans="5:5">
      <c r="E1" s="100"/>
    </row>
    <row r="2" ht="33.75" customHeight="1" spans="1:5">
      <c r="A2" s="51" t="s">
        <v>614</v>
      </c>
      <c r="B2" s="51"/>
      <c r="C2" s="51"/>
      <c r="D2" s="51"/>
      <c r="E2" s="51"/>
    </row>
    <row r="3" ht="15" customHeight="1" spans="1:5">
      <c r="A3" s="101" t="s">
        <v>1</v>
      </c>
      <c r="B3" s="101"/>
      <c r="C3" s="101"/>
      <c r="D3" s="101"/>
      <c r="E3" s="102" t="s">
        <v>390</v>
      </c>
    </row>
    <row r="4" s="99" customFormat="1" ht="20.25" customHeight="1" spans="1:5">
      <c r="A4" s="103" t="s">
        <v>76</v>
      </c>
      <c r="B4" s="22" t="s">
        <v>77</v>
      </c>
      <c r="C4" s="104" t="s">
        <v>615</v>
      </c>
      <c r="D4" s="104" t="s">
        <v>615</v>
      </c>
      <c r="E4" s="104" t="s">
        <v>615</v>
      </c>
    </row>
    <row r="5" s="99" customFormat="1" ht="12.75" customHeight="1" spans="1:5">
      <c r="A5" s="105"/>
      <c r="B5" s="43"/>
      <c r="C5" s="104" t="s">
        <v>58</v>
      </c>
      <c r="D5" s="104" t="s">
        <v>78</v>
      </c>
      <c r="E5" s="104" t="s">
        <v>79</v>
      </c>
    </row>
    <row r="6" ht="20" customHeight="1" spans="1:5">
      <c r="A6" s="106" t="s">
        <v>58</v>
      </c>
      <c r="B6" s="106" t="s">
        <v>513</v>
      </c>
      <c r="C6" s="104" t="s">
        <v>616</v>
      </c>
      <c r="D6" s="104" t="s">
        <v>616</v>
      </c>
      <c r="E6" s="104" t="s">
        <v>616</v>
      </c>
    </row>
    <row r="7" s="26" customFormat="1" ht="14.25" customHeight="1" spans="1:5">
      <c r="A7" s="107" t="s">
        <v>617</v>
      </c>
      <c r="B7" s="108"/>
      <c r="C7" s="108"/>
      <c r="D7" s="108"/>
      <c r="E7" s="108"/>
    </row>
  </sheetData>
  <mergeCells count="5">
    <mergeCell ref="A2:E2"/>
    <mergeCell ref="A3:B3"/>
    <mergeCell ref="C4:E4"/>
    <mergeCell ref="A4:A5"/>
    <mergeCell ref="B4:B5"/>
  </mergeCells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31"/>
  <sheetViews>
    <sheetView workbookViewId="0">
      <pane ySplit="6" topLeftCell="A26" activePane="bottomLeft" state="frozen"/>
      <selection/>
      <selection pane="bottomLeft" activeCell="E30" sqref="E30:E32"/>
    </sheetView>
  </sheetViews>
  <sheetFormatPr defaultColWidth="9.1047619047619" defaultRowHeight="14.25" customHeight="1"/>
  <cols>
    <col min="1" max="1" width="17.3619047619048" style="33" customWidth="1"/>
    <col min="2" max="2" width="21.6666666666667" style="33" customWidth="1"/>
    <col min="3" max="3" width="35.3333333333333" style="33" customWidth="1"/>
    <col min="4" max="4" width="7.66666666666667" style="33" customWidth="1"/>
    <col min="5" max="6" width="10.3333333333333" style="33" customWidth="1"/>
    <col min="7" max="7" width="12" style="33" customWidth="1"/>
    <col min="8" max="12" width="10" style="33" customWidth="1"/>
    <col min="13" max="13" width="9.1047619047619" style="27" customWidth="1"/>
    <col min="14" max="16" width="12.1047619047619" style="33" customWidth="1"/>
    <col min="17" max="18" width="10" style="33" customWidth="1"/>
    <col min="19" max="19" width="9.1047619047619" style="4" customWidth="1"/>
    <col min="20" max="21" width="9.1047619047619" style="33" customWidth="1"/>
    <col min="22" max="23" width="12.6666666666667" style="33" customWidth="1"/>
    <col min="24" max="24" width="9.1047619047619" style="4" customWidth="1"/>
    <col min="25" max="25" width="10.447619047619" style="33" customWidth="1"/>
    <col min="26" max="26" width="9.1047619047619" style="27" customWidth="1"/>
    <col min="27" max="16384" width="9.1047619047619" style="27"/>
  </cols>
  <sheetData>
    <row r="1" ht="13.5" customHeight="1" spans="13:25">
      <c r="M1" s="87"/>
      <c r="X1" s="19"/>
      <c r="Y1" s="5"/>
    </row>
    <row r="2" s="68" customFormat="1" ht="45" customHeight="1" spans="1:25">
      <c r="A2" s="51" t="s">
        <v>618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</row>
    <row r="3" s="24" customFormat="1" ht="26.25" customHeight="1" spans="1:25">
      <c r="A3" s="9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88"/>
      <c r="N3" s="47"/>
      <c r="O3" s="47"/>
      <c r="P3" s="47"/>
      <c r="Q3" s="47"/>
      <c r="R3" s="47"/>
      <c r="T3" s="47"/>
      <c r="U3" s="47"/>
      <c r="V3" s="47"/>
      <c r="W3" s="47"/>
      <c r="X3" s="89" t="s">
        <v>390</v>
      </c>
      <c r="Y3" s="89"/>
    </row>
    <row r="4" ht="15.75" customHeight="1" spans="1:25">
      <c r="A4" s="69" t="s">
        <v>619</v>
      </c>
      <c r="B4" s="70" t="s">
        <v>620</v>
      </c>
      <c r="C4" s="70" t="s">
        <v>621</v>
      </c>
      <c r="D4" s="70" t="s">
        <v>622</v>
      </c>
      <c r="E4" s="70" t="s">
        <v>623</v>
      </c>
      <c r="F4" s="70" t="s">
        <v>624</v>
      </c>
      <c r="G4" s="71" t="s">
        <v>402</v>
      </c>
      <c r="H4" s="71"/>
      <c r="I4" s="71"/>
      <c r="J4" s="71"/>
      <c r="K4" s="71"/>
      <c r="L4" s="71"/>
      <c r="M4" s="41"/>
      <c r="N4" s="71"/>
      <c r="O4" s="71"/>
      <c r="P4" s="71"/>
      <c r="Q4" s="71"/>
      <c r="R4" s="71"/>
      <c r="S4" s="90"/>
      <c r="T4" s="71"/>
      <c r="U4" s="71"/>
      <c r="V4" s="71"/>
      <c r="W4" s="71"/>
      <c r="X4" s="90"/>
      <c r="Y4" s="98"/>
    </row>
    <row r="5" ht="17.25" customHeight="1" spans="1:25">
      <c r="A5" s="17"/>
      <c r="B5" s="72"/>
      <c r="C5" s="72"/>
      <c r="D5" s="72"/>
      <c r="E5" s="72"/>
      <c r="F5" s="72"/>
      <c r="G5" s="72" t="s">
        <v>58</v>
      </c>
      <c r="H5" s="73" t="s">
        <v>61</v>
      </c>
      <c r="I5" s="73"/>
      <c r="J5" s="73"/>
      <c r="K5" s="73"/>
      <c r="L5" s="73"/>
      <c r="M5" s="73"/>
      <c r="N5" s="73"/>
      <c r="O5" s="73"/>
      <c r="P5" s="72"/>
      <c r="Q5" s="72" t="s">
        <v>625</v>
      </c>
      <c r="R5" s="72" t="s">
        <v>626</v>
      </c>
      <c r="S5" s="91" t="s">
        <v>627</v>
      </c>
      <c r="T5" s="92" t="s">
        <v>628</v>
      </c>
      <c r="U5" s="92"/>
      <c r="V5" s="92"/>
      <c r="W5" s="92"/>
      <c r="X5" s="93"/>
      <c r="Y5" s="14"/>
    </row>
    <row r="6" s="27" customFormat="1" ht="71" customHeight="1" spans="1:25">
      <c r="A6" s="74"/>
      <c r="B6" s="75"/>
      <c r="C6" s="75"/>
      <c r="D6" s="75"/>
      <c r="E6" s="75"/>
      <c r="F6" s="75"/>
      <c r="G6" s="76"/>
      <c r="H6" s="54" t="s">
        <v>60</v>
      </c>
      <c r="I6" s="54" t="s">
        <v>460</v>
      </c>
      <c r="J6" s="54" t="s">
        <v>461</v>
      </c>
      <c r="K6" s="54" t="s">
        <v>462</v>
      </c>
      <c r="L6" s="54" t="s">
        <v>463</v>
      </c>
      <c r="M6" s="54" t="s">
        <v>464</v>
      </c>
      <c r="N6" s="54" t="s">
        <v>465</v>
      </c>
      <c r="O6" s="54" t="s">
        <v>466</v>
      </c>
      <c r="P6" s="54" t="s">
        <v>629</v>
      </c>
      <c r="Q6" s="75"/>
      <c r="R6" s="75"/>
      <c r="S6" s="94"/>
      <c r="T6" s="75" t="s">
        <v>60</v>
      </c>
      <c r="U6" s="75" t="s">
        <v>65</v>
      </c>
      <c r="V6" s="75" t="s">
        <v>459</v>
      </c>
      <c r="W6" s="75" t="s">
        <v>67</v>
      </c>
      <c r="X6" s="94" t="s">
        <v>68</v>
      </c>
      <c r="Y6" s="75" t="s">
        <v>69</v>
      </c>
    </row>
    <row r="7" ht="15" customHeight="1" spans="1:25">
      <c r="A7" s="42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78">
        <v>13</v>
      </c>
      <c r="N7" s="78">
        <v>14</v>
      </c>
      <c r="O7" s="78">
        <v>15</v>
      </c>
      <c r="P7" s="78">
        <v>16</v>
      </c>
      <c r="Q7" s="78">
        <v>17</v>
      </c>
      <c r="R7" s="78">
        <v>18</v>
      </c>
      <c r="S7" s="78">
        <v>19</v>
      </c>
      <c r="T7" s="78">
        <v>20</v>
      </c>
      <c r="U7" s="78">
        <v>21</v>
      </c>
      <c r="V7" s="78">
        <v>22</v>
      </c>
      <c r="W7" s="95">
        <v>23</v>
      </c>
      <c r="X7" s="95">
        <v>24</v>
      </c>
      <c r="Y7" s="95">
        <v>25</v>
      </c>
    </row>
    <row r="8" s="26" customFormat="1" ht="21" customHeight="1" spans="1:25">
      <c r="A8" s="79" t="s">
        <v>72</v>
      </c>
      <c r="B8" s="13"/>
      <c r="C8" s="13"/>
      <c r="D8" s="13"/>
      <c r="E8" s="13"/>
      <c r="F8" s="80"/>
      <c r="G8" s="80">
        <v>33.85</v>
      </c>
      <c r="H8" s="80">
        <v>33.85</v>
      </c>
      <c r="I8" s="80">
        <v>33.85</v>
      </c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96"/>
      <c r="W8" s="97"/>
      <c r="X8" s="97"/>
      <c r="Y8" s="97"/>
    </row>
    <row r="9" s="26" customFormat="1" ht="21" customHeight="1" spans="1:25">
      <c r="A9" s="79" t="s">
        <v>74</v>
      </c>
      <c r="B9" s="13" t="s">
        <v>513</v>
      </c>
      <c r="C9" s="13" t="s">
        <v>513</v>
      </c>
      <c r="D9" s="13" t="s">
        <v>513</v>
      </c>
      <c r="E9" s="13" t="s">
        <v>513</v>
      </c>
      <c r="F9" s="80"/>
      <c r="G9" s="80">
        <v>33.85</v>
      </c>
      <c r="H9" s="80">
        <v>33.85</v>
      </c>
      <c r="I9" s="80">
        <v>33.85</v>
      </c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96"/>
      <c r="W9" s="97"/>
      <c r="X9" s="97"/>
      <c r="Y9" s="97"/>
    </row>
    <row r="10" s="26" customFormat="1" ht="21" customHeight="1" spans="1:25">
      <c r="A10" s="79" t="s">
        <v>563</v>
      </c>
      <c r="B10" s="13" t="s">
        <v>630</v>
      </c>
      <c r="C10" s="13" t="s">
        <v>631</v>
      </c>
      <c r="D10" s="13" t="s">
        <v>632</v>
      </c>
      <c r="E10" s="14" t="s">
        <v>179</v>
      </c>
      <c r="F10" s="81"/>
      <c r="G10" s="80">
        <v>0.35</v>
      </c>
      <c r="H10" s="80">
        <v>0.35</v>
      </c>
      <c r="I10" s="80">
        <v>0.35</v>
      </c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96"/>
      <c r="W10" s="97"/>
      <c r="X10" s="97"/>
      <c r="Y10" s="97"/>
    </row>
    <row r="11" s="26" customFormat="1" ht="21" customHeight="1" spans="1:25">
      <c r="A11" s="79" t="s">
        <v>563</v>
      </c>
      <c r="B11" s="13" t="s">
        <v>633</v>
      </c>
      <c r="C11" s="13" t="s">
        <v>634</v>
      </c>
      <c r="D11" s="13" t="s">
        <v>632</v>
      </c>
      <c r="E11" s="14" t="s">
        <v>181</v>
      </c>
      <c r="F11" s="81"/>
      <c r="G11" s="80">
        <v>0.6</v>
      </c>
      <c r="H11" s="80">
        <v>0.6</v>
      </c>
      <c r="I11" s="80">
        <v>0.6</v>
      </c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96"/>
      <c r="W11" s="97"/>
      <c r="X11" s="97"/>
      <c r="Y11" s="97"/>
    </row>
    <row r="12" s="26" customFormat="1" ht="21" customHeight="1" spans="1:25">
      <c r="A12" s="79" t="s">
        <v>563</v>
      </c>
      <c r="B12" s="13" t="s">
        <v>635</v>
      </c>
      <c r="C12" s="13" t="s">
        <v>636</v>
      </c>
      <c r="D12" s="13" t="s">
        <v>632</v>
      </c>
      <c r="E12" s="14" t="s">
        <v>180</v>
      </c>
      <c r="F12" s="81"/>
      <c r="G12" s="80">
        <v>0.5</v>
      </c>
      <c r="H12" s="80">
        <v>0.5</v>
      </c>
      <c r="I12" s="80">
        <v>0.5</v>
      </c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96"/>
      <c r="W12" s="97"/>
      <c r="X12" s="97"/>
      <c r="Y12" s="97"/>
    </row>
    <row r="13" s="26" customFormat="1" ht="21" customHeight="1" spans="1:25">
      <c r="A13" s="79" t="s">
        <v>563</v>
      </c>
      <c r="B13" s="13" t="s">
        <v>637</v>
      </c>
      <c r="C13" s="13" t="s">
        <v>638</v>
      </c>
      <c r="D13" s="13" t="s">
        <v>632</v>
      </c>
      <c r="E13" s="14" t="s">
        <v>180</v>
      </c>
      <c r="F13" s="81"/>
      <c r="G13" s="80">
        <v>1.6</v>
      </c>
      <c r="H13" s="80">
        <v>1.6</v>
      </c>
      <c r="I13" s="80">
        <v>1.6</v>
      </c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96"/>
      <c r="W13" s="97"/>
      <c r="X13" s="97"/>
      <c r="Y13" s="97"/>
    </row>
    <row r="14" s="26" customFormat="1" ht="21" customHeight="1" spans="1:25">
      <c r="A14" s="79" t="s">
        <v>563</v>
      </c>
      <c r="B14" s="13" t="s">
        <v>639</v>
      </c>
      <c r="C14" s="13" t="s">
        <v>640</v>
      </c>
      <c r="D14" s="13" t="s">
        <v>632</v>
      </c>
      <c r="E14" s="14" t="s">
        <v>179</v>
      </c>
      <c r="F14" s="81"/>
      <c r="G14" s="80">
        <v>1.6</v>
      </c>
      <c r="H14" s="80">
        <v>1.6</v>
      </c>
      <c r="I14" s="80">
        <v>1.6</v>
      </c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96"/>
      <c r="W14" s="97"/>
      <c r="X14" s="97"/>
      <c r="Y14" s="97"/>
    </row>
    <row r="15" s="26" customFormat="1" ht="21" customHeight="1" spans="1:25">
      <c r="A15" s="79" t="s">
        <v>563</v>
      </c>
      <c r="B15" s="13" t="s">
        <v>641</v>
      </c>
      <c r="C15" s="13" t="s">
        <v>642</v>
      </c>
      <c r="D15" s="13" t="s">
        <v>632</v>
      </c>
      <c r="E15" s="14" t="s">
        <v>190</v>
      </c>
      <c r="F15" s="81"/>
      <c r="G15" s="80">
        <v>1.05</v>
      </c>
      <c r="H15" s="80">
        <v>1.05</v>
      </c>
      <c r="I15" s="80">
        <v>1.05</v>
      </c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96"/>
      <c r="W15" s="97"/>
      <c r="X15" s="97"/>
      <c r="Y15" s="97"/>
    </row>
    <row r="16" s="26" customFormat="1" ht="21" customHeight="1" spans="1:25">
      <c r="A16" s="79" t="s">
        <v>563</v>
      </c>
      <c r="B16" s="13" t="s">
        <v>643</v>
      </c>
      <c r="C16" s="13" t="s">
        <v>644</v>
      </c>
      <c r="D16" s="13" t="s">
        <v>632</v>
      </c>
      <c r="E16" s="14" t="s">
        <v>183</v>
      </c>
      <c r="F16" s="81"/>
      <c r="G16" s="80">
        <v>0.4</v>
      </c>
      <c r="H16" s="80">
        <v>0.4</v>
      </c>
      <c r="I16" s="80">
        <v>0.4</v>
      </c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96"/>
      <c r="W16" s="97"/>
      <c r="X16" s="97"/>
      <c r="Y16" s="97"/>
    </row>
    <row r="17" s="26" customFormat="1" ht="21" customHeight="1" spans="1:25">
      <c r="A17" s="79" t="s">
        <v>563</v>
      </c>
      <c r="B17" s="13" t="s">
        <v>645</v>
      </c>
      <c r="C17" s="13" t="s">
        <v>634</v>
      </c>
      <c r="D17" s="13" t="s">
        <v>632</v>
      </c>
      <c r="E17" s="14" t="s">
        <v>179</v>
      </c>
      <c r="F17" s="81"/>
      <c r="G17" s="80">
        <v>6</v>
      </c>
      <c r="H17" s="80">
        <v>6</v>
      </c>
      <c r="I17" s="80">
        <v>6</v>
      </c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96"/>
      <c r="W17" s="97"/>
      <c r="X17" s="97"/>
      <c r="Y17" s="97"/>
    </row>
    <row r="18" s="26" customFormat="1" ht="21" customHeight="1" spans="1:25">
      <c r="A18" s="79" t="s">
        <v>563</v>
      </c>
      <c r="B18" s="13" t="s">
        <v>646</v>
      </c>
      <c r="C18" s="13" t="s">
        <v>647</v>
      </c>
      <c r="D18" s="13" t="s">
        <v>632</v>
      </c>
      <c r="E18" s="14" t="s">
        <v>181</v>
      </c>
      <c r="F18" s="81"/>
      <c r="G18" s="80">
        <v>0.45</v>
      </c>
      <c r="H18" s="80">
        <v>0.45</v>
      </c>
      <c r="I18" s="80">
        <v>0.45</v>
      </c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96"/>
      <c r="W18" s="97"/>
      <c r="X18" s="97"/>
      <c r="Y18" s="97"/>
    </row>
    <row r="19" s="26" customFormat="1" ht="21" customHeight="1" spans="1:25">
      <c r="A19" s="79" t="s">
        <v>563</v>
      </c>
      <c r="B19" s="13" t="s">
        <v>648</v>
      </c>
      <c r="C19" s="13" t="s">
        <v>649</v>
      </c>
      <c r="D19" s="13" t="s">
        <v>632</v>
      </c>
      <c r="E19" s="14" t="s">
        <v>181</v>
      </c>
      <c r="F19" s="81"/>
      <c r="G19" s="80">
        <v>0.3</v>
      </c>
      <c r="H19" s="80">
        <v>0.3</v>
      </c>
      <c r="I19" s="80">
        <v>0.3</v>
      </c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96"/>
      <c r="W19" s="97"/>
      <c r="X19" s="97"/>
      <c r="Y19" s="97"/>
    </row>
    <row r="20" s="26" customFormat="1" ht="21" customHeight="1" spans="1:25">
      <c r="A20" s="79" t="s">
        <v>563</v>
      </c>
      <c r="B20" s="13" t="s">
        <v>650</v>
      </c>
      <c r="C20" s="13" t="s">
        <v>642</v>
      </c>
      <c r="D20" s="13" t="s">
        <v>632</v>
      </c>
      <c r="E20" s="14" t="s">
        <v>180</v>
      </c>
      <c r="F20" s="81"/>
      <c r="G20" s="80">
        <v>0.8</v>
      </c>
      <c r="H20" s="80">
        <v>0.8</v>
      </c>
      <c r="I20" s="80">
        <v>0.8</v>
      </c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96"/>
      <c r="W20" s="97"/>
      <c r="X20" s="97"/>
      <c r="Y20" s="97"/>
    </row>
    <row r="21" s="26" customFormat="1" ht="21" customHeight="1" spans="1:25">
      <c r="A21" s="79" t="s">
        <v>563</v>
      </c>
      <c r="B21" s="13" t="s">
        <v>651</v>
      </c>
      <c r="C21" s="13" t="s">
        <v>634</v>
      </c>
      <c r="D21" s="13" t="s">
        <v>632</v>
      </c>
      <c r="E21" s="14" t="s">
        <v>181</v>
      </c>
      <c r="F21" s="81"/>
      <c r="G21" s="80">
        <v>0.9</v>
      </c>
      <c r="H21" s="80">
        <v>0.9</v>
      </c>
      <c r="I21" s="80">
        <v>0.9</v>
      </c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96"/>
      <c r="W21" s="97"/>
      <c r="X21" s="97"/>
      <c r="Y21" s="97"/>
    </row>
    <row r="22" s="26" customFormat="1" ht="21" customHeight="1" spans="1:25">
      <c r="A22" s="79" t="s">
        <v>563</v>
      </c>
      <c r="B22" s="13" t="s">
        <v>652</v>
      </c>
      <c r="C22" s="13" t="s">
        <v>653</v>
      </c>
      <c r="D22" s="13" t="s">
        <v>632</v>
      </c>
      <c r="E22" s="14" t="s">
        <v>203</v>
      </c>
      <c r="F22" s="81"/>
      <c r="G22" s="80">
        <v>12.6</v>
      </c>
      <c r="H22" s="80">
        <v>12.6</v>
      </c>
      <c r="I22" s="80">
        <v>12.6</v>
      </c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96"/>
      <c r="W22" s="97"/>
      <c r="X22" s="97"/>
      <c r="Y22" s="97"/>
    </row>
    <row r="23" s="26" customFormat="1" ht="21" customHeight="1" spans="1:25">
      <c r="A23" s="79" t="s">
        <v>563</v>
      </c>
      <c r="B23" s="13" t="s">
        <v>654</v>
      </c>
      <c r="C23" s="13" t="s">
        <v>655</v>
      </c>
      <c r="D23" s="13" t="s">
        <v>632</v>
      </c>
      <c r="E23" s="14" t="s">
        <v>196</v>
      </c>
      <c r="F23" s="81"/>
      <c r="G23" s="80">
        <v>5.2</v>
      </c>
      <c r="H23" s="80">
        <v>5.2</v>
      </c>
      <c r="I23" s="80">
        <v>5.2</v>
      </c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96"/>
      <c r="W23" s="97"/>
      <c r="X23" s="97"/>
      <c r="Y23" s="97"/>
    </row>
    <row r="24" s="26" customFormat="1" ht="21" customHeight="1" spans="1:25">
      <c r="A24" s="79" t="s">
        <v>563</v>
      </c>
      <c r="B24" s="13" t="s">
        <v>656</v>
      </c>
      <c r="C24" s="13" t="s">
        <v>657</v>
      </c>
      <c r="D24" s="13" t="s">
        <v>632</v>
      </c>
      <c r="E24" s="14" t="s">
        <v>179</v>
      </c>
      <c r="F24" s="81"/>
      <c r="G24" s="80">
        <v>0.9</v>
      </c>
      <c r="H24" s="80">
        <v>0.9</v>
      </c>
      <c r="I24" s="80">
        <v>0.9</v>
      </c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96"/>
      <c r="W24" s="97"/>
      <c r="X24" s="97"/>
      <c r="Y24" s="97"/>
    </row>
    <row r="25" s="26" customFormat="1" ht="21" customHeight="1" spans="1:25">
      <c r="A25" s="79" t="s">
        <v>563</v>
      </c>
      <c r="B25" s="13" t="s">
        <v>658</v>
      </c>
      <c r="C25" s="13" t="s">
        <v>631</v>
      </c>
      <c r="D25" s="13" t="s">
        <v>632</v>
      </c>
      <c r="E25" s="14" t="s">
        <v>181</v>
      </c>
      <c r="F25" s="81"/>
      <c r="G25" s="80">
        <v>0.6</v>
      </c>
      <c r="H25" s="80">
        <v>0.6</v>
      </c>
      <c r="I25" s="80">
        <v>0.6</v>
      </c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96"/>
      <c r="W25" s="97"/>
      <c r="X25" s="97"/>
      <c r="Y25" s="97"/>
    </row>
    <row r="26" s="26" customFormat="1" ht="21" customHeight="1" spans="1:25">
      <c r="A26" s="82" t="s">
        <v>122</v>
      </c>
      <c r="B26" s="83"/>
      <c r="C26" s="83"/>
      <c r="D26" s="83"/>
      <c r="E26" s="84"/>
      <c r="F26" s="85"/>
      <c r="G26" s="85">
        <v>33.85</v>
      </c>
      <c r="H26" s="85">
        <v>33.85</v>
      </c>
      <c r="I26" s="85">
        <v>33.85</v>
      </c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96"/>
      <c r="W26" s="97"/>
      <c r="X26" s="97"/>
      <c r="Y26" s="97"/>
    </row>
    <row r="31" customHeight="1" spans="5:5">
      <c r="E31" s="86"/>
    </row>
  </sheetData>
  <mergeCells count="17">
    <mergeCell ref="A2:Y2"/>
    <mergeCell ref="A3:F3"/>
    <mergeCell ref="X3:Y3"/>
    <mergeCell ref="G4:Y4"/>
    <mergeCell ref="H5:P5"/>
    <mergeCell ref="T5:Y5"/>
    <mergeCell ref="A26:E26"/>
    <mergeCell ref="A4:A6"/>
    <mergeCell ref="B4:B6"/>
    <mergeCell ref="C4:C6"/>
    <mergeCell ref="D4:D6"/>
    <mergeCell ref="E4:E6"/>
    <mergeCell ref="F4:F6"/>
    <mergeCell ref="G5:G6"/>
    <mergeCell ref="Q5:Q6"/>
    <mergeCell ref="R5:R6"/>
    <mergeCell ref="S5:S6"/>
  </mergeCells>
  <printOptions horizontalCentered="1"/>
  <pageMargins left="0.308333333333333" right="0.308333333333333" top="0.408333333333333" bottom="0.408333333333333" header="0.25" footer="0.25"/>
  <pageSetup paperSize="9" scale="4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9"/>
  <sheetViews>
    <sheetView topLeftCell="D1" workbookViewId="0">
      <selection activeCell="A4" sqref="A4:Z8"/>
    </sheetView>
  </sheetViews>
  <sheetFormatPr defaultColWidth="9.1047619047619" defaultRowHeight="14.25" customHeight="1"/>
  <cols>
    <col min="1" max="7" width="9.1047619047619" style="31" customWidth="1"/>
    <col min="8" max="8" width="12" style="33" customWidth="1"/>
    <col min="9" max="13" width="10" style="33" customWidth="1"/>
    <col min="14" max="14" width="10.8952380952381" style="4" customWidth="1"/>
    <col min="15" max="15" width="13.8190476190476" style="33" customWidth="1"/>
    <col min="16" max="16" width="13.0952380952381" style="33" customWidth="1"/>
    <col min="17" max="17" width="9.1047619047619" style="33" customWidth="1"/>
    <col min="18" max="19" width="10" style="33" customWidth="1"/>
    <col min="20" max="20" width="9.1047619047619" style="4" customWidth="1"/>
    <col min="21" max="22" width="9.1047619047619" style="33" customWidth="1"/>
    <col min="23" max="24" width="12.6666666666667" style="33" customWidth="1"/>
    <col min="25" max="25" width="9.1047619047619" style="4" customWidth="1"/>
    <col min="26" max="26" width="10.447619047619" style="33" customWidth="1"/>
    <col min="27" max="27" width="9.1047619047619" style="27" customWidth="1"/>
    <col min="28" max="16384" width="9.1047619047619" style="27"/>
  </cols>
  <sheetData>
    <row r="1" ht="13.5" customHeight="1" spans="1:26">
      <c r="A1" s="33"/>
      <c r="B1" s="33"/>
      <c r="C1" s="33"/>
      <c r="D1" s="33"/>
      <c r="E1" s="33"/>
      <c r="F1" s="33"/>
      <c r="G1" s="33"/>
      <c r="H1" s="50"/>
      <c r="I1" s="50"/>
      <c r="J1" s="50"/>
      <c r="K1" s="50"/>
      <c r="L1" s="50"/>
      <c r="M1" s="50"/>
      <c r="N1" s="59"/>
      <c r="O1" s="50"/>
      <c r="P1" s="50"/>
      <c r="Q1" s="50"/>
      <c r="R1" s="50"/>
      <c r="S1" s="50"/>
      <c r="T1" s="63"/>
      <c r="U1" s="50"/>
      <c r="V1" s="50"/>
      <c r="W1" s="50"/>
      <c r="X1" s="50"/>
      <c r="Y1" s="65"/>
      <c r="Z1" s="66"/>
    </row>
    <row r="2" s="49" customFormat="1" ht="45" customHeight="1" spans="1:26">
      <c r="A2" s="51" t="s">
        <v>659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67"/>
    </row>
    <row r="3" s="24" customFormat="1" ht="26.25" customHeight="1" spans="1:26">
      <c r="A3" s="52" t="s">
        <v>1</v>
      </c>
      <c r="B3" s="52"/>
      <c r="C3" s="52"/>
      <c r="D3" s="52"/>
      <c r="E3" s="52"/>
      <c r="F3" s="47"/>
      <c r="G3" s="47"/>
      <c r="H3" s="53"/>
      <c r="I3" s="53"/>
      <c r="J3" s="53"/>
      <c r="K3" s="53"/>
      <c r="L3" s="53"/>
      <c r="M3" s="53"/>
      <c r="N3" s="60"/>
      <c r="O3" s="53"/>
      <c r="P3" s="53"/>
      <c r="Q3" s="53"/>
      <c r="R3" s="53"/>
      <c r="S3" s="53"/>
      <c r="T3" s="64"/>
      <c r="U3" s="53"/>
      <c r="V3" s="53"/>
      <c r="W3" s="53"/>
      <c r="X3" s="53"/>
      <c r="Y3" s="39" t="s">
        <v>390</v>
      </c>
      <c r="Z3" s="39"/>
    </row>
    <row r="4" ht="15.75" customHeight="1" spans="1:26">
      <c r="A4" s="54" t="s">
        <v>619</v>
      </c>
      <c r="B4" s="55" t="s">
        <v>660</v>
      </c>
      <c r="C4" s="54" t="s">
        <v>661</v>
      </c>
      <c r="D4" s="54" t="s">
        <v>662</v>
      </c>
      <c r="E4" s="54" t="s">
        <v>663</v>
      </c>
      <c r="F4" s="54" t="s">
        <v>664</v>
      </c>
      <c r="G4" s="54" t="s">
        <v>665</v>
      </c>
      <c r="H4" s="55" t="s">
        <v>402</v>
      </c>
      <c r="I4" s="55"/>
      <c r="J4" s="55"/>
      <c r="K4" s="55"/>
      <c r="L4" s="55"/>
      <c r="M4" s="55"/>
      <c r="N4" s="61"/>
      <c r="O4" s="55"/>
      <c r="P4" s="55"/>
      <c r="Q4" s="55"/>
      <c r="R4" s="55"/>
      <c r="S4" s="55"/>
      <c r="T4" s="61"/>
      <c r="U4" s="55"/>
      <c r="V4" s="55"/>
      <c r="W4" s="55"/>
      <c r="X4" s="55"/>
      <c r="Y4" s="61"/>
      <c r="Z4" s="55"/>
    </row>
    <row r="5" ht="17.25" customHeight="1" spans="1:26">
      <c r="A5" s="55"/>
      <c r="B5" s="55"/>
      <c r="C5" s="55"/>
      <c r="D5" s="55"/>
      <c r="E5" s="55"/>
      <c r="F5" s="55"/>
      <c r="G5" s="55"/>
      <c r="H5" s="55" t="s">
        <v>58</v>
      </c>
      <c r="I5" s="55" t="s">
        <v>61</v>
      </c>
      <c r="J5" s="55"/>
      <c r="K5" s="55"/>
      <c r="L5" s="55"/>
      <c r="M5" s="55"/>
      <c r="N5" s="55"/>
      <c r="O5" s="55"/>
      <c r="P5" s="55"/>
      <c r="Q5" s="55"/>
      <c r="R5" s="55" t="s">
        <v>625</v>
      </c>
      <c r="S5" s="55" t="s">
        <v>666</v>
      </c>
      <c r="T5" s="62" t="s">
        <v>627</v>
      </c>
      <c r="U5" s="55" t="s">
        <v>628</v>
      </c>
      <c r="V5" s="55"/>
      <c r="W5" s="55"/>
      <c r="X5" s="55"/>
      <c r="Y5" s="62"/>
      <c r="Z5" s="55"/>
    </row>
    <row r="6" s="27" customFormat="1" ht="71" customHeight="1" spans="1:26">
      <c r="A6" s="54"/>
      <c r="B6" s="54"/>
      <c r="C6" s="54"/>
      <c r="D6" s="54"/>
      <c r="E6" s="54"/>
      <c r="F6" s="54"/>
      <c r="G6" s="54"/>
      <c r="H6" s="54"/>
      <c r="I6" s="54" t="s">
        <v>60</v>
      </c>
      <c r="J6" s="54" t="s">
        <v>460</v>
      </c>
      <c r="K6" s="54" t="s">
        <v>461</v>
      </c>
      <c r="L6" s="54" t="s">
        <v>462</v>
      </c>
      <c r="M6" s="54" t="s">
        <v>463</v>
      </c>
      <c r="N6" s="62" t="s">
        <v>464</v>
      </c>
      <c r="O6" s="54" t="s">
        <v>465</v>
      </c>
      <c r="P6" s="54" t="s">
        <v>466</v>
      </c>
      <c r="Q6" s="54" t="s">
        <v>629</v>
      </c>
      <c r="R6" s="54"/>
      <c r="S6" s="54"/>
      <c r="T6" s="62"/>
      <c r="U6" s="54" t="s">
        <v>60</v>
      </c>
      <c r="V6" s="54" t="s">
        <v>65</v>
      </c>
      <c r="W6" s="54" t="s">
        <v>459</v>
      </c>
      <c r="X6" s="54" t="s">
        <v>67</v>
      </c>
      <c r="Y6" s="62" t="s">
        <v>68</v>
      </c>
      <c r="Z6" s="54" t="s">
        <v>69</v>
      </c>
    </row>
    <row r="7" ht="17.25" customHeight="1" spans="1:26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8">
        <v>16</v>
      </c>
      <c r="Q7" s="18">
        <v>17</v>
      </c>
      <c r="R7" s="18">
        <v>18</v>
      </c>
      <c r="S7" s="18">
        <v>19</v>
      </c>
      <c r="T7" s="18">
        <v>20</v>
      </c>
      <c r="U7" s="18">
        <v>21</v>
      </c>
      <c r="V7" s="18">
        <v>22</v>
      </c>
      <c r="W7" s="18">
        <v>23</v>
      </c>
      <c r="X7" s="18">
        <v>24</v>
      </c>
      <c r="Y7" s="18">
        <v>25</v>
      </c>
      <c r="Z7" s="18">
        <v>26</v>
      </c>
    </row>
    <row r="8" ht="18.75" customHeight="1" spans="1:26">
      <c r="A8" s="40" t="s">
        <v>122</v>
      </c>
      <c r="B8" s="41"/>
      <c r="C8" s="41"/>
      <c r="D8" s="41"/>
      <c r="E8" s="41"/>
      <c r="F8" s="41"/>
      <c r="G8" s="56"/>
      <c r="H8" s="57" t="s">
        <v>513</v>
      </c>
      <c r="I8" s="57" t="s">
        <v>513</v>
      </c>
      <c r="J8" s="57" t="s">
        <v>513</v>
      </c>
      <c r="K8" s="57" t="s">
        <v>513</v>
      </c>
      <c r="L8" s="57" t="s">
        <v>513</v>
      </c>
      <c r="M8" s="57" t="s">
        <v>513</v>
      </c>
      <c r="N8" s="57" t="s">
        <v>513</v>
      </c>
      <c r="O8" s="57" t="s">
        <v>513</v>
      </c>
      <c r="P8" s="57"/>
      <c r="Q8" s="57"/>
      <c r="R8" s="57" t="s">
        <v>513</v>
      </c>
      <c r="S8" s="57" t="s">
        <v>513</v>
      </c>
      <c r="T8" s="57" t="s">
        <v>513</v>
      </c>
      <c r="U8" s="57" t="s">
        <v>513</v>
      </c>
      <c r="V8" s="57" t="s">
        <v>513</v>
      </c>
      <c r="W8" s="57" t="s">
        <v>513</v>
      </c>
      <c r="X8" s="57" t="s">
        <v>513</v>
      </c>
      <c r="Y8" s="57" t="s">
        <v>513</v>
      </c>
      <c r="Z8" s="57" t="s">
        <v>513</v>
      </c>
    </row>
    <row r="9" s="26" customFormat="1" customHeight="1" spans="1:5">
      <c r="A9" s="58" t="s">
        <v>667</v>
      </c>
      <c r="B9" s="33"/>
      <c r="C9" s="33"/>
      <c r="D9" s="33"/>
      <c r="E9" s="33"/>
    </row>
  </sheetData>
  <mergeCells count="18">
    <mergeCell ref="A2:Y2"/>
    <mergeCell ref="A3:E3"/>
    <mergeCell ref="Y3:Z3"/>
    <mergeCell ref="H4:Z4"/>
    <mergeCell ref="I5:Q5"/>
    <mergeCell ref="U5:Z5"/>
    <mergeCell ref="A8:G8"/>
    <mergeCell ref="A4:A6"/>
    <mergeCell ref="B4:B6"/>
    <mergeCell ref="C4:C6"/>
    <mergeCell ref="D4:D6"/>
    <mergeCell ref="E4:E6"/>
    <mergeCell ref="F4:F6"/>
    <mergeCell ref="G4:G6"/>
    <mergeCell ref="H5:H6"/>
    <mergeCell ref="R5:R6"/>
    <mergeCell ref="S5:S6"/>
    <mergeCell ref="T5:T6"/>
  </mergeCells>
  <pageMargins left="0.566666666666667" right="0.566666666666667" top="0.591666666666667" bottom="0.591666666666667" header="0.25" footer="0.25"/>
  <pageSetup paperSize="9" scale="56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7"/>
  <sheetViews>
    <sheetView topLeftCell="D1" workbookViewId="0">
      <selection activeCell="A4" sqref="A4:R7"/>
    </sheetView>
  </sheetViews>
  <sheetFormatPr defaultColWidth="9.1047619047619" defaultRowHeight="14.25" customHeight="1" outlineLevelRow="6"/>
  <cols>
    <col min="1" max="1" width="27.8190476190476" style="33" customWidth="1"/>
    <col min="2" max="4" width="13.447619047619" style="33" customWidth="1"/>
    <col min="5" max="14" width="10.3333333333333" style="33" customWidth="1"/>
    <col min="15" max="15" width="9.1047619047619" style="27" customWidth="1"/>
    <col min="16" max="16384" width="9.1047619047619" style="27"/>
  </cols>
  <sheetData>
    <row r="1" ht="13.5" customHeight="1" spans="4:14">
      <c r="D1" s="35"/>
      <c r="N1" s="19"/>
    </row>
    <row r="2" ht="35.25" customHeight="1" spans="1:14">
      <c r="A2" s="36" t="s">
        <v>668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="24" customFormat="1" ht="24" customHeight="1" spans="1:14">
      <c r="A3" s="37" t="s">
        <v>1</v>
      </c>
      <c r="B3" s="38"/>
      <c r="C3" s="38"/>
      <c r="D3" s="39"/>
      <c r="E3" s="38"/>
      <c r="F3" s="38"/>
      <c r="G3" s="38"/>
      <c r="H3" s="38"/>
      <c r="I3" s="38"/>
      <c r="J3" s="47"/>
      <c r="K3" s="47"/>
      <c r="L3" s="47"/>
      <c r="M3" s="47"/>
      <c r="N3" s="48" t="s">
        <v>390</v>
      </c>
    </row>
    <row r="4" ht="19.5" customHeight="1" spans="1:14">
      <c r="A4" s="22" t="s">
        <v>669</v>
      </c>
      <c r="B4" s="40" t="s">
        <v>402</v>
      </c>
      <c r="C4" s="41"/>
      <c r="D4" s="41"/>
      <c r="E4" s="40" t="s">
        <v>670</v>
      </c>
      <c r="F4" s="41"/>
      <c r="G4" s="41"/>
      <c r="H4" s="41"/>
      <c r="I4" s="41"/>
      <c r="J4" s="41"/>
      <c r="K4" s="41"/>
      <c r="L4" s="41"/>
      <c r="M4" s="41"/>
      <c r="N4" s="41"/>
    </row>
    <row r="5" ht="40.5" customHeight="1" spans="1:14">
      <c r="A5" s="42"/>
      <c r="B5" s="43" t="s">
        <v>58</v>
      </c>
      <c r="C5" s="12" t="s">
        <v>61</v>
      </c>
      <c r="D5" s="44" t="s">
        <v>671</v>
      </c>
      <c r="E5" s="32" t="s">
        <v>672</v>
      </c>
      <c r="F5" s="32" t="s">
        <v>673</v>
      </c>
      <c r="G5" s="32" t="s">
        <v>674</v>
      </c>
      <c r="H5" s="32" t="s">
        <v>675</v>
      </c>
      <c r="I5" s="32" t="s">
        <v>676</v>
      </c>
      <c r="J5" s="32" t="s">
        <v>677</v>
      </c>
      <c r="K5" s="32" t="s">
        <v>678</v>
      </c>
      <c r="L5" s="32" t="s">
        <v>679</v>
      </c>
      <c r="M5" s="32" t="s">
        <v>680</v>
      </c>
      <c r="N5" s="32" t="s">
        <v>681</v>
      </c>
    </row>
    <row r="6" ht="19.5" customHeight="1" spans="1:14">
      <c r="A6" s="45">
        <v>1</v>
      </c>
      <c r="B6" s="45">
        <v>2</v>
      </c>
      <c r="C6" s="45">
        <v>3</v>
      </c>
      <c r="D6" s="46">
        <v>4</v>
      </c>
      <c r="E6" s="45">
        <v>5</v>
      </c>
      <c r="F6" s="45">
        <v>6</v>
      </c>
      <c r="G6" s="45">
        <v>7</v>
      </c>
      <c r="H6" s="46">
        <v>8</v>
      </c>
      <c r="I6" s="45">
        <v>9</v>
      </c>
      <c r="J6" s="45">
        <v>10</v>
      </c>
      <c r="K6" s="45">
        <v>11</v>
      </c>
      <c r="L6" s="46">
        <v>12</v>
      </c>
      <c r="M6" s="45">
        <v>13</v>
      </c>
      <c r="N6" s="45">
        <v>14</v>
      </c>
    </row>
    <row r="7" s="26" customFormat="1" customHeight="1" spans="1:14">
      <c r="A7" s="33" t="s">
        <v>682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</sheetData>
  <mergeCells count="5">
    <mergeCell ref="A2:N2"/>
    <mergeCell ref="A3:I3"/>
    <mergeCell ref="B4:D4"/>
    <mergeCell ref="E4:N4"/>
    <mergeCell ref="A4:A5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7"/>
  <sheetViews>
    <sheetView workbookViewId="0">
      <selection activeCell="A4" sqref="A4:K6"/>
    </sheetView>
  </sheetViews>
  <sheetFormatPr defaultColWidth="9.1047619047619" defaultRowHeight="12" customHeight="1" outlineLevelRow="6"/>
  <cols>
    <col min="1" max="1" width="34.3333333333333" style="2" customWidth="1"/>
    <col min="2" max="2" width="29" style="2" customWidth="1"/>
    <col min="3" max="5" width="23.552380952381" style="2" customWidth="1"/>
    <col min="6" max="6" width="11.3333333333333" style="4" customWidth="1"/>
    <col min="7" max="7" width="25.1047619047619" style="2" customWidth="1"/>
    <col min="8" max="8" width="15.552380952381" style="4" customWidth="1"/>
    <col min="9" max="9" width="13.447619047619" style="4" customWidth="1"/>
    <col min="10" max="10" width="18.8952380952381" style="2" customWidth="1"/>
    <col min="11" max="11" width="9.1047619047619" style="27" customWidth="1"/>
    <col min="12" max="16384" width="9.1047619047619" style="27"/>
  </cols>
  <sheetData>
    <row r="1" customHeight="1" spans="10:10">
      <c r="J1" s="19"/>
    </row>
    <row r="2" ht="36" customHeight="1" spans="1:10">
      <c r="A2" s="28" t="s">
        <v>683</v>
      </c>
      <c r="B2" s="28"/>
      <c r="C2" s="28"/>
      <c r="D2" s="28"/>
      <c r="E2" s="28"/>
      <c r="F2" s="29"/>
      <c r="G2" s="28"/>
      <c r="H2" s="29"/>
      <c r="I2" s="29"/>
      <c r="J2" s="28"/>
    </row>
    <row r="3" s="24" customFormat="1" ht="24" customHeight="1" spans="1:10">
      <c r="A3" s="30" t="s">
        <v>1</v>
      </c>
      <c r="B3" s="31"/>
      <c r="C3" s="31"/>
      <c r="D3" s="31"/>
      <c r="E3" s="31"/>
      <c r="G3" s="31"/>
      <c r="J3" s="31"/>
    </row>
    <row r="4" s="25" customFormat="1" ht="44.25" customHeight="1" spans="1:10">
      <c r="A4" s="11" t="s">
        <v>503</v>
      </c>
      <c r="B4" s="11" t="s">
        <v>504</v>
      </c>
      <c r="C4" s="11" t="s">
        <v>505</v>
      </c>
      <c r="D4" s="11" t="s">
        <v>506</v>
      </c>
      <c r="E4" s="11" t="s">
        <v>507</v>
      </c>
      <c r="F4" s="32" t="s">
        <v>508</v>
      </c>
      <c r="G4" s="11" t="s">
        <v>509</v>
      </c>
      <c r="H4" s="32" t="s">
        <v>510</v>
      </c>
      <c r="I4" s="32" t="s">
        <v>511</v>
      </c>
      <c r="J4" s="11" t="s">
        <v>512</v>
      </c>
    </row>
    <row r="5" s="25" customFormat="1" ht="14.25" customHeight="1" spans="1:10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32">
        <v>6</v>
      </c>
      <c r="G5" s="11">
        <v>7</v>
      </c>
      <c r="H5" s="32">
        <v>8</v>
      </c>
      <c r="I5" s="32">
        <v>9</v>
      </c>
      <c r="J5" s="11">
        <v>10</v>
      </c>
    </row>
    <row r="6" s="26" customFormat="1" customHeight="1" spans="1:10">
      <c r="A6" s="33" t="s">
        <v>682</v>
      </c>
      <c r="B6" s="2"/>
      <c r="C6" s="2"/>
      <c r="D6" s="2"/>
      <c r="E6" s="2"/>
      <c r="F6" s="4"/>
      <c r="G6" s="2"/>
      <c r="H6" s="4"/>
      <c r="I6" s="4"/>
      <c r="J6" s="2"/>
    </row>
    <row r="7" s="25" customFormat="1" customHeight="1" spans="1:10">
      <c r="A7" s="34"/>
      <c r="B7" s="34"/>
      <c r="C7" s="34"/>
      <c r="D7" s="34"/>
      <c r="E7" s="34"/>
      <c r="G7" s="34"/>
      <c r="J7" s="34"/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21"/>
  <sheetViews>
    <sheetView workbookViewId="0">
      <selection activeCell="A3" sqref="A3:C3"/>
    </sheetView>
  </sheetViews>
  <sheetFormatPr defaultColWidth="9.1047619047619" defaultRowHeight="12" customHeight="1"/>
  <cols>
    <col min="1" max="1" width="22.5428571428571" style="2" customWidth="1"/>
    <col min="2" max="2" width="12" style="2" customWidth="1"/>
    <col min="3" max="3" width="23.2761904761905" style="2" customWidth="1"/>
    <col min="4" max="4" width="15.7238095238095" style="2" customWidth="1"/>
    <col min="5" max="5" width="8.72380952380952" style="3" customWidth="1"/>
    <col min="6" max="6" width="7.27619047619048" style="2" customWidth="1"/>
    <col min="7" max="7" width="25.1047619047619" style="2" customWidth="1"/>
    <col min="8" max="8" width="18.8952380952381" style="2" customWidth="1"/>
    <col min="9" max="9" width="34.8952380952381" style="4" customWidth="1"/>
    <col min="10" max="10" width="9.1047619047619" style="4" customWidth="1"/>
    <col min="11" max="16384" width="9.1047619047619" style="4"/>
  </cols>
  <sheetData>
    <row r="1" customHeight="1" spans="8:9">
      <c r="H1" s="5"/>
      <c r="I1" s="19"/>
    </row>
    <row r="2" ht="28.5" customHeight="1" spans="1:9">
      <c r="A2" s="6" t="s">
        <v>684</v>
      </c>
      <c r="B2" s="7"/>
      <c r="C2" s="7"/>
      <c r="D2" s="7"/>
      <c r="E2" s="7"/>
      <c r="F2" s="7"/>
      <c r="G2" s="7"/>
      <c r="H2" s="7"/>
      <c r="I2" s="20"/>
    </row>
    <row r="3" ht="13.5" customHeight="1" spans="1:9">
      <c r="A3" s="8" t="s">
        <v>1</v>
      </c>
      <c r="B3" s="9"/>
      <c r="C3" s="10"/>
      <c r="I3" s="21" t="s">
        <v>390</v>
      </c>
    </row>
    <row r="4" ht="40.5" customHeight="1" spans="1:9">
      <c r="A4" s="11" t="s">
        <v>397</v>
      </c>
      <c r="B4" s="11" t="s">
        <v>685</v>
      </c>
      <c r="C4" s="11" t="s">
        <v>686</v>
      </c>
      <c r="D4" s="11" t="s">
        <v>687</v>
      </c>
      <c r="E4" s="11" t="s">
        <v>688</v>
      </c>
      <c r="F4" s="11" t="s">
        <v>623</v>
      </c>
      <c r="G4" s="11" t="s">
        <v>689</v>
      </c>
      <c r="H4" s="11" t="s">
        <v>690</v>
      </c>
      <c r="I4" s="11" t="s">
        <v>691</v>
      </c>
    </row>
    <row r="5" ht="21" customHeight="1" spans="1:9">
      <c r="A5" s="12">
        <v>1</v>
      </c>
      <c r="B5" s="11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H5" s="11">
        <v>8</v>
      </c>
      <c r="I5" s="22">
        <v>9</v>
      </c>
    </row>
    <row r="6" s="1" customFormat="1" ht="30" customHeight="1" spans="1:9">
      <c r="A6" s="12" t="s">
        <v>72</v>
      </c>
      <c r="B6" s="11" t="s">
        <v>692</v>
      </c>
      <c r="C6" s="13" t="s">
        <v>631</v>
      </c>
      <c r="D6" s="13" t="s">
        <v>630</v>
      </c>
      <c r="E6" s="14" t="s">
        <v>632</v>
      </c>
      <c r="F6" s="13" t="s">
        <v>179</v>
      </c>
      <c r="G6" s="15">
        <f t="shared" ref="G6:G21" si="0">H6/F6</f>
        <v>3500</v>
      </c>
      <c r="H6" s="16">
        <v>3500</v>
      </c>
      <c r="I6" s="23" t="s">
        <v>693</v>
      </c>
    </row>
    <row r="7" s="1" customFormat="1" ht="30" customHeight="1" spans="1:9">
      <c r="A7" s="17"/>
      <c r="B7" s="11" t="s">
        <v>692</v>
      </c>
      <c r="C7" s="13" t="s">
        <v>634</v>
      </c>
      <c r="D7" s="13" t="s">
        <v>633</v>
      </c>
      <c r="E7" s="14" t="s">
        <v>632</v>
      </c>
      <c r="F7" s="13" t="s">
        <v>181</v>
      </c>
      <c r="G7" s="15">
        <f t="shared" si="0"/>
        <v>2000</v>
      </c>
      <c r="H7" s="16">
        <v>6000</v>
      </c>
      <c r="I7" s="23" t="s">
        <v>693</v>
      </c>
    </row>
    <row r="8" s="1" customFormat="1" ht="30" customHeight="1" spans="1:9">
      <c r="A8" s="17"/>
      <c r="B8" s="11" t="s">
        <v>692</v>
      </c>
      <c r="C8" s="13" t="s">
        <v>636</v>
      </c>
      <c r="D8" s="13" t="s">
        <v>635</v>
      </c>
      <c r="E8" s="14" t="s">
        <v>632</v>
      </c>
      <c r="F8" s="13" t="s">
        <v>180</v>
      </c>
      <c r="G8" s="15">
        <f t="shared" si="0"/>
        <v>2500</v>
      </c>
      <c r="H8" s="16">
        <v>5000</v>
      </c>
      <c r="I8" s="23" t="s">
        <v>693</v>
      </c>
    </row>
    <row r="9" s="1" customFormat="1" ht="30" customHeight="1" spans="1:9">
      <c r="A9" s="17"/>
      <c r="B9" s="11" t="s">
        <v>692</v>
      </c>
      <c r="C9" s="13" t="s">
        <v>638</v>
      </c>
      <c r="D9" s="13" t="s">
        <v>637</v>
      </c>
      <c r="E9" s="14" t="s">
        <v>632</v>
      </c>
      <c r="F9" s="13" t="s">
        <v>180</v>
      </c>
      <c r="G9" s="15">
        <f t="shared" si="0"/>
        <v>8000</v>
      </c>
      <c r="H9" s="16">
        <v>16000</v>
      </c>
      <c r="I9" s="23" t="s">
        <v>693</v>
      </c>
    </row>
    <row r="10" s="1" customFormat="1" ht="30" customHeight="1" spans="1:9">
      <c r="A10" s="17"/>
      <c r="B10" s="11" t="s">
        <v>692</v>
      </c>
      <c r="C10" s="13" t="s">
        <v>640</v>
      </c>
      <c r="D10" s="13" t="s">
        <v>639</v>
      </c>
      <c r="E10" s="14" t="s">
        <v>632</v>
      </c>
      <c r="F10" s="13" t="s">
        <v>179</v>
      </c>
      <c r="G10" s="15">
        <f t="shared" si="0"/>
        <v>16000</v>
      </c>
      <c r="H10" s="16">
        <v>16000</v>
      </c>
      <c r="I10" s="23" t="s">
        <v>693</v>
      </c>
    </row>
    <row r="11" s="1" customFormat="1" ht="30" customHeight="1" spans="1:9">
      <c r="A11" s="17"/>
      <c r="B11" s="11" t="s">
        <v>692</v>
      </c>
      <c r="C11" s="13" t="s">
        <v>642</v>
      </c>
      <c r="D11" s="13" t="s">
        <v>641</v>
      </c>
      <c r="E11" s="14" t="s">
        <v>632</v>
      </c>
      <c r="F11" s="13" t="s">
        <v>190</v>
      </c>
      <c r="G11" s="15">
        <f t="shared" si="0"/>
        <v>1500</v>
      </c>
      <c r="H11" s="16">
        <v>10500</v>
      </c>
      <c r="I11" s="23" t="s">
        <v>693</v>
      </c>
    </row>
    <row r="12" s="1" customFormat="1" ht="30" customHeight="1" spans="1:9">
      <c r="A12" s="17"/>
      <c r="B12" s="11" t="s">
        <v>692</v>
      </c>
      <c r="C12" s="13" t="s">
        <v>644</v>
      </c>
      <c r="D12" s="13" t="s">
        <v>643</v>
      </c>
      <c r="E12" s="14" t="s">
        <v>632</v>
      </c>
      <c r="F12" s="13" t="s">
        <v>183</v>
      </c>
      <c r="G12" s="15">
        <f t="shared" si="0"/>
        <v>800</v>
      </c>
      <c r="H12" s="16">
        <v>4000</v>
      </c>
      <c r="I12" s="23" t="s">
        <v>693</v>
      </c>
    </row>
    <row r="13" s="1" customFormat="1" ht="30" customHeight="1" spans="1:9">
      <c r="A13" s="17"/>
      <c r="B13" s="11" t="s">
        <v>692</v>
      </c>
      <c r="C13" s="13" t="s">
        <v>634</v>
      </c>
      <c r="D13" s="13" t="s">
        <v>645</v>
      </c>
      <c r="E13" s="14" t="s">
        <v>632</v>
      </c>
      <c r="F13" s="13" t="s">
        <v>179</v>
      </c>
      <c r="G13" s="15">
        <f t="shared" si="0"/>
        <v>60000</v>
      </c>
      <c r="H13" s="16">
        <v>60000</v>
      </c>
      <c r="I13" s="23" t="s">
        <v>693</v>
      </c>
    </row>
    <row r="14" s="1" customFormat="1" ht="30" customHeight="1" spans="1:9">
      <c r="A14" s="17"/>
      <c r="B14" s="11" t="s">
        <v>692</v>
      </c>
      <c r="C14" s="13" t="s">
        <v>647</v>
      </c>
      <c r="D14" s="13" t="s">
        <v>646</v>
      </c>
      <c r="E14" s="14" t="s">
        <v>632</v>
      </c>
      <c r="F14" s="13" t="s">
        <v>181</v>
      </c>
      <c r="G14" s="15">
        <f t="shared" si="0"/>
        <v>1500</v>
      </c>
      <c r="H14" s="16">
        <v>4500</v>
      </c>
      <c r="I14" s="23" t="s">
        <v>693</v>
      </c>
    </row>
    <row r="15" s="1" customFormat="1" ht="30" customHeight="1" spans="1:9">
      <c r="A15" s="17"/>
      <c r="B15" s="11" t="s">
        <v>692</v>
      </c>
      <c r="C15" s="13" t="s">
        <v>649</v>
      </c>
      <c r="D15" s="13" t="s">
        <v>648</v>
      </c>
      <c r="E15" s="14" t="s">
        <v>632</v>
      </c>
      <c r="F15" s="13" t="s">
        <v>181</v>
      </c>
      <c r="G15" s="15">
        <f t="shared" si="0"/>
        <v>1000</v>
      </c>
      <c r="H15" s="16">
        <v>3000</v>
      </c>
      <c r="I15" s="23" t="s">
        <v>693</v>
      </c>
    </row>
    <row r="16" s="1" customFormat="1" ht="30" customHeight="1" spans="1:9">
      <c r="A16" s="17"/>
      <c r="B16" s="11" t="s">
        <v>692</v>
      </c>
      <c r="C16" s="13" t="s">
        <v>642</v>
      </c>
      <c r="D16" s="13" t="s">
        <v>650</v>
      </c>
      <c r="E16" s="14" t="s">
        <v>632</v>
      </c>
      <c r="F16" s="13" t="s">
        <v>180</v>
      </c>
      <c r="G16" s="15">
        <f t="shared" si="0"/>
        <v>4000</v>
      </c>
      <c r="H16" s="16">
        <v>8000</v>
      </c>
      <c r="I16" s="23" t="s">
        <v>693</v>
      </c>
    </row>
    <row r="17" s="1" customFormat="1" ht="30" customHeight="1" spans="1:9">
      <c r="A17" s="17"/>
      <c r="B17" s="11" t="s">
        <v>692</v>
      </c>
      <c r="C17" s="13" t="s">
        <v>634</v>
      </c>
      <c r="D17" s="13" t="s">
        <v>651</v>
      </c>
      <c r="E17" s="14" t="s">
        <v>632</v>
      </c>
      <c r="F17" s="13" t="s">
        <v>181</v>
      </c>
      <c r="G17" s="15">
        <f t="shared" si="0"/>
        <v>3000</v>
      </c>
      <c r="H17" s="16">
        <v>9000</v>
      </c>
      <c r="I17" s="23" t="s">
        <v>693</v>
      </c>
    </row>
    <row r="18" s="1" customFormat="1" ht="30" customHeight="1" spans="1:9">
      <c r="A18" s="17"/>
      <c r="B18" s="11" t="s">
        <v>692</v>
      </c>
      <c r="C18" s="13" t="s">
        <v>653</v>
      </c>
      <c r="D18" s="13" t="s">
        <v>652</v>
      </c>
      <c r="E18" s="14" t="s">
        <v>632</v>
      </c>
      <c r="F18" s="13" t="s">
        <v>203</v>
      </c>
      <c r="G18" s="15">
        <f t="shared" si="0"/>
        <v>6000</v>
      </c>
      <c r="H18" s="16">
        <v>126000</v>
      </c>
      <c r="I18" s="23" t="s">
        <v>693</v>
      </c>
    </row>
    <row r="19" s="1" customFormat="1" ht="30" customHeight="1" spans="1:9">
      <c r="A19" s="17"/>
      <c r="B19" s="11" t="s">
        <v>692</v>
      </c>
      <c r="C19" s="13" t="s">
        <v>655</v>
      </c>
      <c r="D19" s="13" t="s">
        <v>654</v>
      </c>
      <c r="E19" s="14" t="s">
        <v>632</v>
      </c>
      <c r="F19" s="13" t="s">
        <v>196</v>
      </c>
      <c r="G19" s="15">
        <f t="shared" si="0"/>
        <v>4000</v>
      </c>
      <c r="H19" s="16">
        <v>52000</v>
      </c>
      <c r="I19" s="23" t="s">
        <v>693</v>
      </c>
    </row>
    <row r="20" s="1" customFormat="1" ht="30" customHeight="1" spans="1:9">
      <c r="A20" s="17"/>
      <c r="B20" s="11" t="s">
        <v>692</v>
      </c>
      <c r="C20" s="13" t="s">
        <v>657</v>
      </c>
      <c r="D20" s="13" t="s">
        <v>656</v>
      </c>
      <c r="E20" s="14" t="s">
        <v>632</v>
      </c>
      <c r="F20" s="13" t="s">
        <v>179</v>
      </c>
      <c r="G20" s="15">
        <f t="shared" si="0"/>
        <v>9000</v>
      </c>
      <c r="H20" s="16">
        <v>9000</v>
      </c>
      <c r="I20" s="23" t="s">
        <v>693</v>
      </c>
    </row>
    <row r="21" s="1" customFormat="1" ht="30" customHeight="1" spans="1:9">
      <c r="A21" s="18"/>
      <c r="B21" s="11" t="s">
        <v>692</v>
      </c>
      <c r="C21" s="13" t="s">
        <v>631</v>
      </c>
      <c r="D21" s="13" t="s">
        <v>658</v>
      </c>
      <c r="E21" s="14" t="s">
        <v>632</v>
      </c>
      <c r="F21" s="13" t="s">
        <v>181</v>
      </c>
      <c r="G21" s="15">
        <f t="shared" si="0"/>
        <v>2000</v>
      </c>
      <c r="H21" s="16">
        <v>6000</v>
      </c>
      <c r="I21" s="23" t="s">
        <v>693</v>
      </c>
    </row>
  </sheetData>
  <mergeCells count="3">
    <mergeCell ref="A2:H2"/>
    <mergeCell ref="A3:C3"/>
    <mergeCell ref="A6:A21"/>
  </mergeCells>
  <pageMargins left="0.291666666666667" right="0.0833333333333333" top="0.208333333333333" bottom="0.208333333333333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16.市对下转移支付预算表</vt:lpstr>
      <vt:lpstr>17.市对下转移支付绩效目标表</vt:lpstr>
      <vt:lpstr>18.新增资产配置表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vashin</cp:lastModifiedBy>
  <dcterms:created xsi:type="dcterms:W3CDTF">2021-03-04T09:46:00Z</dcterms:created>
  <dcterms:modified xsi:type="dcterms:W3CDTF">2021-08-17T00:53:50Z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2052-11.3.0.8742</vt:lpwstr>
  </property>
  <property fmtid="{D5CDD505-2E9C-101B-9397-08002B2CF9AE}" pid="3" name="ICV">
    <vt:lpwstr>30D06320B04B4C628FD9553BEEBC34EC</vt:lpwstr>
  </property>
</Properties>
</file>